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31480" windowHeight="16700" tabRatio="924" activeTab="10"/>
  </bookViews>
  <sheets>
    <sheet name="Inst 1" sheetId="1" r:id="rId1"/>
    <sheet name="Inst 2" sheetId="2" r:id="rId2"/>
    <sheet name="INST 3" sheetId="3" r:id="rId3"/>
    <sheet name="Inst 4 Detail" sheetId="4" r:id="rId4"/>
    <sheet name="All Institution" sheetId="5" r:id="rId5"/>
    <sheet name="MatchLeverage Funds" sheetId="6" r:id="rId6"/>
    <sheet name="Schedule" sheetId="7" r:id="rId7"/>
    <sheet name="Budget Justification" sheetId="8" r:id="rId8"/>
    <sheet name="Budget Example" sheetId="9" r:id="rId9"/>
    <sheet name="Match. Example" sheetId="10" r:id="rId10"/>
    <sheet name="READ Instructions" sheetId="11" r:id="rId11"/>
  </sheets>
  <definedNames>
    <definedName name="_xlnm.Print_Area" localSheetId="4">'All Institution'!$A$3:$S$68</definedName>
    <definedName name="_xlnm.Print_Area" localSheetId="0">'Inst 1'!$A$1:$AA$34</definedName>
    <definedName name="_xlnm.Print_Area" localSheetId="1">'Inst 2'!$A$1:$AA$34</definedName>
    <definedName name="_xlnm.Print_Area" localSheetId="2">'INST 3'!$A$1:$AA$31</definedName>
    <definedName name="_xlnm.Print_Area" localSheetId="3">'Inst 4 Detail'!$A$1:$AA$32</definedName>
    <definedName name="_xlnm.Print_Area" localSheetId="5">'MatchLeverage Funds'!$A$1:$J$55</definedName>
    <definedName name="_xlnm.Print_Area" localSheetId="6">'Schedule'!$A$1:$O$32</definedName>
  </definedNames>
  <calcPr fullCalcOnLoad="1"/>
</workbook>
</file>

<file path=xl/sharedStrings.xml><?xml version="1.0" encoding="utf-8"?>
<sst xmlns="http://schemas.openxmlformats.org/spreadsheetml/2006/main" count="634" uniqueCount="256">
  <si>
    <t>Year 3 - 2012-13</t>
  </si>
  <si>
    <t>Year 1 - 2012-13</t>
  </si>
  <si>
    <t>Year 2 - 2013-14</t>
  </si>
  <si>
    <t>Justify all CFRW expenses on a separate page. Include detail for match on Matching Funds worksheet.</t>
  </si>
  <si>
    <t xml:space="preserve">Justify all CFRW expenses on a separate page. Include detail for match on Matching Funds worksheet.                </t>
  </si>
  <si>
    <t>EXAMPLE:Project specific costs including telephone equipment, tolls, voice and data communication charges, photocopying, faxing, postage, visas, and subscriptions are requested. Supply and expenses that specifically benefit this project and are reasonable and necessary for the performance of this project.</t>
  </si>
  <si>
    <t>EXAMPLE: Small boat hire($25/hr x 18 hrs) is requested for required animal collection.</t>
  </si>
  <si>
    <t xml:space="preserve">Indirect Costs </t>
  </si>
  <si>
    <t># of Hours or Months CFR</t>
  </si>
  <si>
    <t>Federal leveraged funds will also meet the match requirements.</t>
  </si>
  <si>
    <t>SOURCES OF MATCHING/LEVERAGED FUNDS</t>
  </si>
  <si>
    <t>Other Matching/Leveraged Funds</t>
  </si>
  <si>
    <t>Total Other Matching/Leveraged Funds  $</t>
  </si>
  <si>
    <t>Type (Cost-share or Leveraged)</t>
  </si>
  <si>
    <t>Cost-share</t>
  </si>
  <si>
    <t>US Bureau of Reclamation</t>
  </si>
  <si>
    <t>Leveraged</t>
  </si>
  <si>
    <t>PCR &amp; Sequencing</t>
  </si>
  <si>
    <t>OUTREACH ACTIVITIES</t>
  </si>
  <si>
    <t>Live demo for high school students</t>
  </si>
  <si>
    <t xml:space="preserve">                 TOTAL BENEFITS</t>
  </si>
  <si>
    <t xml:space="preserve">                 TOTAL EQUIPMENT</t>
  </si>
  <si>
    <t xml:space="preserve">                 TOTAL SUPPLIES</t>
  </si>
  <si>
    <t>Department Fiscal Contact:</t>
  </si>
  <si>
    <t xml:space="preserve">                 TOTAL DOMESTIC TRAVEL</t>
  </si>
  <si>
    <t xml:space="preserve">                 TOTAL OTHER</t>
  </si>
  <si>
    <t xml:space="preserve">                 TOTAL TUITION REMISSION</t>
  </si>
  <si>
    <t xml:space="preserve">                 TOTAL INDIRECT COSTS</t>
  </si>
  <si>
    <t xml:space="preserve">                 TOTAL SHIP TIME</t>
  </si>
  <si>
    <t>Input title:</t>
  </si>
  <si>
    <r>
      <t>5.</t>
    </r>
    <r>
      <rPr>
        <sz val="7"/>
        <rFont val="Times New Roman"/>
        <family val="0"/>
      </rPr>
      <t xml:space="preserve">           </t>
    </r>
    <r>
      <rPr>
        <sz val="11"/>
        <rFont val="Garamond Premr Pro"/>
        <family val="0"/>
      </rPr>
      <t xml:space="preserve">Is each item of equipment necessary for the successful completion of the project? </t>
    </r>
  </si>
  <si>
    <r>
      <t>6.</t>
    </r>
    <r>
      <rPr>
        <sz val="7"/>
        <rFont val="Times New Roman"/>
        <family val="0"/>
      </rPr>
      <t xml:space="preserve">           </t>
    </r>
    <r>
      <rPr>
        <sz val="11"/>
        <rFont val="Garamond Premr Pro"/>
        <family val="0"/>
      </rPr>
      <t xml:space="preserve">Are the charges for each item reasonable? </t>
    </r>
  </si>
  <si>
    <t>If you need to add more than 4 institutions, please remember to revise the formulas in the All Institution budget.</t>
  </si>
  <si>
    <t>Example: Co-Project leader S. Desbien will contribute 348 hours (or 2 mons) to oversee all aspects of project coordination and oversight, including finalizing all data analyses, reports and manuscripts.  A cost-of-living increase of 4% is included in the salary.</t>
  </si>
  <si>
    <r>
      <t>3.</t>
    </r>
    <r>
      <rPr>
        <sz val="7"/>
        <rFont val="Times New Roman"/>
        <family val="0"/>
      </rPr>
      <t xml:space="preserve">           </t>
    </r>
    <r>
      <rPr>
        <sz val="11"/>
        <rFont val="Garamond Premr Pro"/>
        <family val="0"/>
      </rPr>
      <t xml:space="preserve">Are the charges necessary for the successful completion of the project? </t>
    </r>
  </si>
  <si>
    <r>
      <t>4.</t>
    </r>
    <r>
      <rPr>
        <sz val="7"/>
        <rFont val="Times New Roman"/>
        <family val="0"/>
      </rPr>
      <t xml:space="preserve">           </t>
    </r>
    <r>
      <rPr>
        <sz val="11"/>
        <rFont val="Garamond Premr Pro"/>
        <family val="0"/>
      </rPr>
      <t xml:space="preserve">Are the charges reasonable? </t>
    </r>
  </si>
  <si>
    <r>
      <t>5.</t>
    </r>
    <r>
      <rPr>
        <sz val="7"/>
        <rFont val="Times New Roman"/>
        <family val="0"/>
      </rPr>
      <t xml:space="preserve">           </t>
    </r>
    <r>
      <rPr>
        <sz val="11"/>
        <rFont val="Garamond Premr Pro"/>
        <family val="0"/>
      </rPr>
      <t xml:space="preserve">Are charges which duplicate indirect cost items excluded? </t>
    </r>
  </si>
  <si>
    <r>
      <t xml:space="preserve">EXAMPLE: A delayed coincidence counter to supplement those we already own will be purchased by the University of California as cost sharing to allow processing of a large number of samples. This counter ($5,001), </t>
    </r>
    <r>
      <rPr>
        <u val="single"/>
        <sz val="11"/>
        <rFont val="Garamond Premr Pro"/>
        <family val="0"/>
      </rPr>
      <t>which is not available for lease</t>
    </r>
    <r>
      <rPr>
        <sz val="11"/>
        <rFont val="Garamond Premr Pro"/>
        <family val="0"/>
      </rPr>
      <t>, is required to enumerate radium activities in water samples. Currently, we own two working counters that allow the simultaneous measurement of radium in two samples. Our proposed work entails collecting hundreds of samples over 2-3 days. Because two of the radium isotopes we will be enumerating have half lives on the order of days, we must analyze the samples quickly and efficiently before the radium activities decay to levels at which they are undetectable. Therefore, we need to purchase more counters in order to run the number of samples proposed.</t>
    </r>
  </si>
  <si>
    <t>CFR</t>
  </si>
  <si>
    <t>CFR Base</t>
  </si>
  <si>
    <t>CFR Yr 1 Base</t>
  </si>
  <si>
    <t xml:space="preserve"> CFR</t>
  </si>
  <si>
    <t>List such items as computer time, reimbursement of outside participating organizations, equipment rental, consultants, etc.  For each charge, include the number of units, cost per unit and total cost and the necessity for the successful completion of the project. Payments for subscriptions and memberships are not allowed. In addition, computer costs, equipment rental, maintenance costs and support services (e.g., project-related utilities such as phone, postage, photocopying, etc.) may only be included if they are clearly justified in the budget justification as being directly allocable to the project.</t>
  </si>
  <si>
    <t xml:space="preserve"> Do the calculations for travel comply with UC travel rates published at:  http://www.ucop.edu/ucophome/policies/bfb/g28.html.</t>
  </si>
  <si>
    <r>
      <t>1.</t>
    </r>
    <r>
      <rPr>
        <sz val="7"/>
        <rFont val="Times New Roman"/>
        <family val="0"/>
      </rPr>
      <t xml:space="preserve">           </t>
    </r>
    <r>
      <rPr>
        <sz val="11"/>
        <rFont val="Garamond Premr Pro"/>
        <family val="0"/>
      </rPr>
      <t xml:space="preserve">Are indirect costs requested? </t>
    </r>
  </si>
  <si>
    <r>
      <t>2.</t>
    </r>
    <r>
      <rPr>
        <sz val="7"/>
        <rFont val="Times New Roman"/>
        <family val="0"/>
      </rPr>
      <t xml:space="preserve">           </t>
    </r>
    <r>
      <rPr>
        <sz val="11"/>
        <rFont val="Garamond Premr Pro"/>
        <family val="0"/>
      </rPr>
      <t xml:space="preserve">Is the correct rate being used? </t>
    </r>
  </si>
  <si>
    <r>
      <t>3.</t>
    </r>
    <r>
      <rPr>
        <sz val="7"/>
        <rFont val="Times New Roman"/>
        <family val="0"/>
      </rPr>
      <t xml:space="preserve">           </t>
    </r>
    <r>
      <rPr>
        <sz val="11"/>
        <rFont val="Garamond Premr Pro"/>
        <family val="0"/>
      </rPr>
      <t xml:space="preserve">Is the rate applied to the correct base? </t>
    </r>
  </si>
  <si>
    <r>
      <t>4.</t>
    </r>
    <r>
      <rPr>
        <sz val="7"/>
        <rFont val="Times New Roman"/>
        <family val="0"/>
      </rPr>
      <t xml:space="preserve">           </t>
    </r>
    <r>
      <rPr>
        <sz val="11"/>
        <rFont val="Garamond Premr Pro"/>
        <family val="0"/>
      </rPr>
      <t>Is the calculation used included in the budget justification?</t>
    </r>
  </si>
  <si>
    <t xml:space="preserve">Matching </t>
  </si>
  <si>
    <r>
      <t>1.</t>
    </r>
    <r>
      <rPr>
        <sz val="7"/>
        <rFont val="Times New Roman"/>
        <family val="0"/>
      </rPr>
      <t>           D</t>
    </r>
    <r>
      <rPr>
        <sz val="11"/>
        <rFont val="Garamond Premr Pro"/>
        <family val="0"/>
      </rPr>
      <t xml:space="preserve">oes the application meet the matching requirements? </t>
    </r>
  </si>
  <si>
    <r>
      <t>2.</t>
    </r>
    <r>
      <rPr>
        <sz val="7"/>
        <rFont val="Times New Roman"/>
        <family val="0"/>
      </rPr>
      <t xml:space="preserve">           </t>
    </r>
    <r>
      <rPr>
        <sz val="11"/>
        <rFont val="Garamond Premr Pro"/>
        <family val="0"/>
      </rPr>
      <t xml:space="preserve">Are the sources of match clearly identified (i.e., cash or in-kind)? </t>
    </r>
  </si>
  <si>
    <r>
      <t>3.</t>
    </r>
    <r>
      <rPr>
        <sz val="7"/>
        <rFont val="Times New Roman"/>
        <family val="0"/>
      </rPr>
      <t xml:space="preserve">           </t>
    </r>
    <r>
      <rPr>
        <sz val="11"/>
        <rFont val="Garamond Premr Pro"/>
        <family val="0"/>
      </rPr>
      <t xml:space="preserve">Does the application exclude matching contributions, cash or in-kind, used for other programs? </t>
    </r>
  </si>
  <si>
    <r>
      <t>4.</t>
    </r>
    <r>
      <rPr>
        <sz val="7"/>
        <rFont val="Times New Roman"/>
        <family val="0"/>
      </rPr>
      <t xml:space="preserve">           </t>
    </r>
    <r>
      <rPr>
        <sz val="11"/>
        <rFont val="Garamond Premr Pro"/>
        <family val="0"/>
      </rPr>
      <t xml:space="preserve">Are all matching contributions necessary for accomplishing the project? </t>
    </r>
  </si>
  <si>
    <t>PROJECT TITLE</t>
  </si>
  <si>
    <t>TASKS AND MILESTONES</t>
  </si>
  <si>
    <t>FY: 2012/2013</t>
  </si>
  <si>
    <t>Month:</t>
  </si>
  <si>
    <t>FY: 2013/2014</t>
  </si>
  <si>
    <t>EXAMPLE:</t>
  </si>
  <si>
    <t>RESEARCH ACTIVITIES</t>
  </si>
  <si>
    <t>Sample collection and processing</t>
  </si>
  <si>
    <t>Identification</t>
  </si>
  <si>
    <t xml:space="preserve">3                               For other specific supply categories, are the number of units, cost per unit and total cost specified? </t>
  </si>
  <si>
    <t>Lab demo for UC undergrads</t>
  </si>
  <si>
    <t>You may use your own program to provide the detailed timeline, however please make sure to include project number, title, PI and institution.</t>
  </si>
  <si>
    <t>Note:</t>
  </si>
  <si>
    <t>INSTITUTIONS:</t>
  </si>
  <si>
    <t xml:space="preserve">                 TOTAL SALARIES AND WAGES</t>
  </si>
  <si>
    <t xml:space="preserve">5                               Are the charges reasonable? </t>
  </si>
  <si>
    <t xml:space="preserve">6                               Are disallowed costs (e.g., liquor, entertainment) excluded? </t>
  </si>
  <si>
    <t xml:space="preserve">Expendable supplies should be itemized in the Budget Justification by type of material or nature of expense, e.g., glass ware @ $500; reagents @ $1,000; laboratory supplies @ $300; computer @ $1,500. Itemize all equipment items less than $5,000. General office supplies are generally not allowable (they are considered an indirect cost) unless they are identified as being dedicated solely to the funded project and their specific need is described. </t>
  </si>
  <si>
    <t xml:space="preserve">Equipment </t>
  </si>
  <si>
    <r>
      <t>1.</t>
    </r>
    <r>
      <rPr>
        <sz val="7"/>
        <rFont val="Times New Roman"/>
        <family val="0"/>
      </rPr>
      <t xml:space="preserve">           </t>
    </r>
    <r>
      <rPr>
        <sz val="11"/>
        <rFont val="Garamond Premr Pro"/>
        <family val="0"/>
      </rPr>
      <t xml:space="preserve">Is each item of equipment listed? </t>
    </r>
  </si>
  <si>
    <r>
      <t>2.</t>
    </r>
    <r>
      <rPr>
        <sz val="7"/>
        <rFont val="Times New Roman"/>
        <family val="0"/>
      </rPr>
      <t xml:space="preserve">           </t>
    </r>
    <r>
      <rPr>
        <sz val="11"/>
        <rFont val="Garamond Premr Pro"/>
        <family val="0"/>
      </rPr>
      <t xml:space="preserve">Is there a description of how it will be used in the project? </t>
    </r>
  </si>
  <si>
    <r>
      <t>3.</t>
    </r>
    <r>
      <rPr>
        <sz val="7"/>
        <rFont val="Times New Roman"/>
        <family val="0"/>
      </rPr>
      <t xml:space="preserve">           </t>
    </r>
    <r>
      <rPr>
        <sz val="11"/>
        <rFont val="Garamond Premr Pro"/>
        <family val="0"/>
      </rPr>
      <t xml:space="preserve">If over $5,000 has a lease vs. purchase analysis been completed? </t>
    </r>
  </si>
  <si>
    <r>
      <t>4.</t>
    </r>
    <r>
      <rPr>
        <sz val="7"/>
        <rFont val="Times New Roman"/>
        <family val="0"/>
      </rPr>
      <t xml:space="preserve">           </t>
    </r>
    <r>
      <rPr>
        <sz val="11"/>
        <rFont val="Garamond Premr Pro"/>
        <family val="0"/>
      </rPr>
      <t xml:space="preserve">For each item of equipment, are the number of units, cost per unit and total cost specified? </t>
    </r>
  </si>
  <si>
    <t xml:space="preserve">This category should include only major equipment (more than $5,000 per unit) directly related to the conduct of the proposed project and NOT supportive items of office or laboratory furniture, typewriters, etc., which are considered to be the obligation of the institution. For each item of equipment requested, a short justification is required as well as a lease vs purchase comparison. NOTE: Institutions with lower equipment-value thresholds may include equipment costs at those standards. However, this must be explained in the Budget Justification. </t>
  </si>
  <si>
    <t>Other and Special Item</t>
  </si>
  <si>
    <r>
      <t>1.</t>
    </r>
    <r>
      <rPr>
        <sz val="7"/>
        <rFont val="Times New Roman"/>
        <family val="0"/>
      </rPr>
      <t xml:space="preserve">           </t>
    </r>
    <r>
      <rPr>
        <sz val="11"/>
        <rFont val="Garamond Premr Pro"/>
        <family val="0"/>
      </rPr>
      <t xml:space="preserve">Are items listed by type of material or nature of expense? </t>
    </r>
  </si>
  <si>
    <r>
      <t>2.</t>
    </r>
    <r>
      <rPr>
        <sz val="7"/>
        <rFont val="Times New Roman"/>
        <family val="0"/>
      </rPr>
      <t xml:space="preserve">           </t>
    </r>
    <r>
      <rPr>
        <sz val="11"/>
        <rFont val="Garamond Premr Pro"/>
        <family val="0"/>
      </rPr>
      <t xml:space="preserve">For each charge, are the number of units, cost per unit and total cost specified? </t>
    </r>
  </si>
  <si>
    <t>L. Terry will contribute 696 hours as the project manager. She will oversee all day-to-day aspects of the experimental work including managing the technicians, setting up trials executing trials collecting data, conducting preliminary analyses, drafting reports, etc.</t>
  </si>
  <si>
    <t xml:space="preserve">Fringe Benefits </t>
  </si>
  <si>
    <r>
      <rPr>
        <sz val="7"/>
        <rFont val="Times New Roman"/>
        <family val="0"/>
      </rPr>
      <t xml:space="preserve">1                               </t>
    </r>
    <r>
      <rPr>
        <sz val="11"/>
        <rFont val="Garamond Premr Pro"/>
        <family val="0"/>
      </rPr>
      <t xml:space="preserve">Do the fringe benefits and charges appear reasonable? </t>
    </r>
  </si>
  <si>
    <r>
      <rPr>
        <sz val="7"/>
        <rFont val="Times New Roman"/>
        <family val="0"/>
      </rPr>
      <t xml:space="preserve">2                              </t>
    </r>
    <r>
      <rPr>
        <sz val="11"/>
        <rFont val="Garamond Premr Pro"/>
        <family val="0"/>
      </rPr>
      <t xml:space="preserve">Are the total charges for each person listed along with an explanation? </t>
    </r>
  </si>
  <si>
    <t>Example: Fringe benefits are calculated at a rate of 25% for Project Leader and 33% for Technician and Lab Asst. Fringe benefits include medical, dental, vision and pension.</t>
  </si>
  <si>
    <t xml:space="preserve">Travel </t>
  </si>
  <si>
    <r>
      <t>1</t>
    </r>
    <r>
      <rPr>
        <sz val="7"/>
        <rFont val="Times New Roman"/>
        <family val="0"/>
      </rPr>
      <t xml:space="preserve">                               </t>
    </r>
    <r>
      <rPr>
        <sz val="11"/>
        <rFont val="Garamond Premr Pro"/>
        <family val="0"/>
      </rPr>
      <t xml:space="preserve">For alll travel is each trip listed along with the destination, estimated mileage, method of travel, cost per mile and duration, number of travelers and per-diem rate for meals and lodging? </t>
    </r>
  </si>
  <si>
    <r>
      <t>2</t>
    </r>
    <r>
      <rPr>
        <sz val="7"/>
        <rFont val="Times New Roman"/>
        <family val="0"/>
      </rPr>
      <t xml:space="preserve">                               </t>
    </r>
    <r>
      <rPr>
        <sz val="11"/>
        <rFont val="Garamond Premr Pro"/>
        <family val="0"/>
      </rPr>
      <t xml:space="preserve">If actual trip details are unknown, what is the basis for the proposed travel charges? </t>
    </r>
  </si>
  <si>
    <r>
      <t>3</t>
    </r>
    <r>
      <rPr>
        <sz val="7"/>
        <rFont val="Times New Roman"/>
        <family val="0"/>
      </rPr>
      <t xml:space="preserve">                               </t>
    </r>
    <r>
      <rPr>
        <sz val="11"/>
        <rFont val="Garamond Premr Pro"/>
        <family val="0"/>
      </rPr>
      <t xml:space="preserve">Is the requested travel directly relevant to the successful completion of the project? </t>
    </r>
  </si>
  <si>
    <r>
      <t>4</t>
    </r>
    <r>
      <rPr>
        <sz val="7"/>
        <rFont val="Times New Roman"/>
        <family val="0"/>
      </rPr>
      <t xml:space="preserve">                               </t>
    </r>
    <r>
      <rPr>
        <sz val="11"/>
        <rFont val="Garamond Premr Pro"/>
        <family val="0"/>
      </rPr>
      <t xml:space="preserve">Are the travel charges reasonable? </t>
    </r>
  </si>
  <si>
    <t>Contributor and Sector (Private, State, City, County, Federal government etc.)</t>
  </si>
  <si>
    <t>Mileage (7 trips x 317 mi./trip @ .505/mi = $1,121) and meals (20 days @ $25/day) for travel to/from field sites</t>
  </si>
  <si>
    <t xml:space="preserve">Supplies </t>
  </si>
  <si>
    <t xml:space="preserve">1                               Are supplies itemized by type of material or nature of expense? </t>
  </si>
  <si>
    <t xml:space="preserve">2                               For general office or business supplies, is the total charge listed along with the basis for the charge (i.e., historical use rates)? </t>
  </si>
  <si>
    <t>Note: Add rows if needed for Year 3. Copy sheet to create forms for other institutions.</t>
  </si>
  <si>
    <t>BUDGET JUSTIFICATION CHECKLIST</t>
  </si>
  <si>
    <t xml:space="preserve">4                               Are the charges necessary for the successful completion of the project? </t>
  </si>
  <si>
    <t>Project Staff</t>
  </si>
  <si>
    <r>
      <t>1</t>
    </r>
    <r>
      <rPr>
        <sz val="7"/>
        <rFont val="Times New Roman"/>
        <family val="0"/>
      </rPr>
      <t xml:space="preserve">                               </t>
    </r>
    <r>
      <rPr>
        <sz val="11"/>
        <rFont val="Garamond Premr Pro"/>
        <family val="0"/>
      </rPr>
      <t xml:space="preserve">Is each individual identified by  position? </t>
    </r>
  </si>
  <si>
    <r>
      <rPr>
        <sz val="7"/>
        <rFont val="Times New Roman"/>
        <family val="0"/>
      </rPr>
      <t xml:space="preserve">2                               </t>
    </r>
    <r>
      <rPr>
        <sz val="11"/>
        <rFont val="Garamond Premr Pro"/>
        <family val="0"/>
      </rPr>
      <t xml:space="preserve">Are the total charges for each person listed along with an explanation of how the costs were calculated? </t>
    </r>
  </si>
  <si>
    <r>
      <t>3</t>
    </r>
    <r>
      <rPr>
        <sz val="7"/>
        <rFont val="Times New Roman"/>
        <family val="0"/>
      </rPr>
      <t xml:space="preserve">                              </t>
    </r>
    <r>
      <rPr>
        <sz val="11"/>
        <rFont val="Garamond Premr Pro"/>
        <family val="0"/>
      </rPr>
      <t xml:space="preserve">Do the combined charges for any individual exceed 100% of their time? </t>
    </r>
  </si>
  <si>
    <r>
      <rPr>
        <sz val="7"/>
        <rFont val="Times New Roman"/>
        <family val="0"/>
      </rPr>
      <t xml:space="preserve">4                               </t>
    </r>
    <r>
      <rPr>
        <sz val="11"/>
        <rFont val="Garamond Premr Pro"/>
        <family val="0"/>
      </rPr>
      <t xml:space="preserve">Do the time commitments and charges appear to be reasonable? </t>
    </r>
  </si>
  <si>
    <r>
      <rPr>
        <sz val="7"/>
        <rFont val="Times New Roman"/>
        <family val="0"/>
      </rPr>
      <t xml:space="preserve">5                               </t>
    </r>
    <r>
      <rPr>
        <sz val="11"/>
        <rFont val="Garamond Premr Pro"/>
        <family val="0"/>
      </rPr>
      <t xml:space="preserve">For support or executive personnel, are costs charged to salaries excluded from the indirect cost category? </t>
    </r>
  </si>
  <si>
    <r>
      <rPr>
        <sz val="7"/>
        <rFont val="Times New Roman"/>
        <family val="0"/>
      </rPr>
      <t xml:space="preserve">6                               </t>
    </r>
    <r>
      <rPr>
        <sz val="11"/>
        <rFont val="Garamond Premr Pro"/>
        <family val="0"/>
      </rPr>
      <t xml:space="preserve">Are all individuals employees of the applicant organization? (If not, explain.) </t>
    </r>
  </si>
  <si>
    <r>
      <rPr>
        <sz val="7"/>
        <rFont val="Times New Roman"/>
        <family val="0"/>
      </rPr>
      <t xml:space="preserve">7                               </t>
    </r>
    <r>
      <rPr>
        <sz val="11"/>
        <rFont val="Garamond Premr Pro"/>
        <family val="0"/>
      </rPr>
      <t xml:space="preserve">Is a cost-of-living increase built into the budget? </t>
    </r>
  </si>
  <si>
    <r>
      <rPr>
        <sz val="7"/>
        <rFont val="Times New Roman"/>
        <family val="0"/>
      </rPr>
      <t xml:space="preserve">8                               </t>
    </r>
    <r>
      <rPr>
        <sz val="11"/>
        <rFont val="Garamond Premr Pro"/>
        <family val="0"/>
      </rPr>
      <t xml:space="preserve">Are salary increases justified for the grant period? </t>
    </r>
  </si>
  <si>
    <t>O</t>
  </si>
  <si>
    <t>N</t>
  </si>
  <si>
    <t>D</t>
  </si>
  <si>
    <t>SUBMIT THE FOLLOWING:</t>
  </si>
  <si>
    <t>MATCH SOURCES</t>
  </si>
  <si>
    <t>SCHEDULE</t>
  </si>
  <si>
    <t>Project Leader</t>
  </si>
  <si>
    <t xml:space="preserve">SALARIES AND WAGES    </t>
  </si>
  <si>
    <t xml:space="preserve">Under salaries and wages, show the total time (preferably in hours of effort) that each individual will spend on the project. In calculating salaries, use the actual time each individual will spend on the project. For example, if a researcher has a nine-month appointment and will spend 25% of his/her time on the project during the academic year and his/her academic year salary is $131,600, then the salary will equal $131,600 multiplied by 25%. The man-months will be nine months multiplied by 25%. </t>
  </si>
  <si>
    <t>Cost-Share Percentage</t>
  </si>
  <si>
    <t># of Hours or Months MPA</t>
  </si>
  <si>
    <t>H</t>
  </si>
  <si>
    <t>2011-2012</t>
  </si>
  <si>
    <t>Salaries</t>
  </si>
  <si>
    <t>Supplies</t>
  </si>
  <si>
    <t>2012-2013</t>
  </si>
  <si>
    <t>In Kind</t>
  </si>
  <si>
    <t>IN Kind</t>
  </si>
  <si>
    <t>2013-2014</t>
  </si>
  <si>
    <t>Benefits</t>
  </si>
  <si>
    <t>Total Match</t>
  </si>
  <si>
    <t>Base</t>
  </si>
  <si>
    <t>MPA Base</t>
  </si>
  <si>
    <t>C-S Base</t>
  </si>
  <si>
    <t>Indirect</t>
  </si>
  <si>
    <t>Hr</t>
  </si>
  <si>
    <t>Lab Technician</t>
  </si>
  <si>
    <t>Field Coordinator</t>
  </si>
  <si>
    <t>Volunteer Divers (see match source for detail)</t>
  </si>
  <si>
    <t># of Hours or Months CFR</t>
  </si>
  <si>
    <t># of Hours or Months CFR</t>
  </si>
  <si>
    <t>CFR Base</t>
  </si>
  <si>
    <t>CFR</t>
  </si>
  <si>
    <t>CFR Base</t>
  </si>
  <si>
    <t># of Hours or Months CFR</t>
  </si>
  <si>
    <t>THIS BUDGET MUST BE SUBMITTED WHEN THERE ARE AWARDS TO MULTIPLE INSTITUTIONS.</t>
  </si>
  <si>
    <t>Staff Title/Function</t>
  </si>
  <si>
    <t>Rate</t>
  </si>
  <si>
    <t>TOTAL PROJECT COSTS</t>
  </si>
  <si>
    <t xml:space="preserve">Co-PI </t>
  </si>
  <si>
    <t>Cost share detail on Match.Sources</t>
  </si>
  <si>
    <t>Industry -Lab supplies, etc.</t>
  </si>
  <si>
    <t xml:space="preserve">Private (Oceans Aweigh)-Donated vessel time $900/day x 5 = $4500.     </t>
  </si>
  <si>
    <t xml:space="preserve">Private(Oceans Aweigh) -Donated vessel time $900/day x 5 = $4500. </t>
  </si>
  <si>
    <t>Volunteer Divers  = 8 hrs/diver/site X 5 divers needed X 56 sites X 21.68/hr</t>
  </si>
  <si>
    <t>Other match</t>
  </si>
  <si>
    <t>Industry (ABC Labs)-Lab supplies, blah blah blah</t>
  </si>
  <si>
    <t>PROPOSAL NUMBER:</t>
  </si>
  <si>
    <t>PROJECT LEADER(S):</t>
  </si>
  <si>
    <t>INSTITUTION:</t>
  </si>
  <si>
    <t>PROJECT TITLE:</t>
  </si>
  <si>
    <t>Budget Category (i.g. salaries, supplies etc.)</t>
  </si>
  <si>
    <t>Account Description</t>
  </si>
  <si>
    <t>Year 1</t>
  </si>
  <si>
    <t>Year 2</t>
  </si>
  <si>
    <t>Total Institutional Matching Funds  $</t>
  </si>
  <si>
    <t>MPA</t>
  </si>
  <si>
    <t>MPA</t>
  </si>
  <si>
    <t>Institution 2</t>
  </si>
  <si>
    <t>Institution 1</t>
  </si>
  <si>
    <t>Institution 3</t>
  </si>
  <si>
    <t>Institution 4</t>
  </si>
  <si>
    <t>Proposal Number (FOR SG USE ONLY)</t>
  </si>
  <si>
    <t>PROJECT TITLE</t>
  </si>
  <si>
    <t>F.</t>
  </si>
  <si>
    <t>G.</t>
  </si>
  <si>
    <t>H.</t>
  </si>
  <si>
    <t>I.</t>
  </si>
  <si>
    <t>J.</t>
  </si>
  <si>
    <t>K.</t>
  </si>
  <si>
    <t>Year 3 2013-14</t>
  </si>
  <si>
    <t>I</t>
  </si>
  <si>
    <t>J.</t>
  </si>
  <si>
    <t>K.</t>
  </si>
  <si>
    <t>(A THROUGH H)</t>
  </si>
  <si>
    <t>All Institutions</t>
  </si>
  <si>
    <t>CUMULATIVE BUDGET FOR EACH INSTITUTE</t>
  </si>
  <si>
    <t>Year 1 - 2011-12</t>
  </si>
  <si>
    <t>Year 2 - 2012-13</t>
  </si>
  <si>
    <t>Year 3 2013-14</t>
  </si>
  <si>
    <t>BUDGET JUSTIFICATIONS FOR EACH INSTITUTE/YEAR</t>
  </si>
  <si>
    <t>ALL INSTITUTION BUDGET</t>
  </si>
  <si>
    <t>TOTAL SALARIES, WAGES, FRINGE BENEFITS (A+B)</t>
  </si>
  <si>
    <t>EXPENDABLE SUPPLIES</t>
  </si>
  <si>
    <t>Prepared by:</t>
  </si>
  <si>
    <t>Phone</t>
  </si>
  <si>
    <t>Phone:</t>
  </si>
  <si>
    <t>Fax</t>
  </si>
  <si>
    <t>Total Project Matching Funds (A + B)  $</t>
  </si>
  <si>
    <t>EXAMPLE</t>
  </si>
  <si>
    <t>Dept. General funds</t>
  </si>
  <si>
    <t>Fish &amp; Wildlife Svcs - State Agency</t>
  </si>
  <si>
    <t>REVISED BUDGET</t>
  </si>
  <si>
    <t>DATE:</t>
  </si>
  <si>
    <t>On a separate page for each institution please justify each budget category.</t>
  </si>
  <si>
    <t>The spreadsheet is provided to enable the easy addition of multiple budgets. The All Institution spreadsheet is linked to the sheets Inst 1-4 Detail. When numbers are entered or copied from the original into Inst 1-4 Detail sheets the numbers automatically flow to the All Institutions sheet, but you are not required to do this. You may choose to overwrite the formulas and enter the sum of all the institutions in All Institutions.</t>
  </si>
  <si>
    <r>
      <rPr>
        <sz val="7"/>
        <rFont val="Times New Roman"/>
        <family val="0"/>
      </rPr>
      <t xml:space="preserve">3                               </t>
    </r>
    <r>
      <rPr>
        <sz val="11"/>
        <rFont val="Garamond Premr Pro"/>
        <family val="0"/>
      </rPr>
      <t xml:space="preserve">Are fringe benefits charged to CFR and matching categories in the same proportion as salaries? </t>
    </r>
  </si>
  <si>
    <t>Example: Trip 1 (CFR: $700 airfare ea + $200 hotel ea + $75 meals ea + $25 misc. x 2 people) to support travel for the PI and trainee to present at the Society for Good Works.</t>
  </si>
  <si>
    <t>Fax:</t>
  </si>
  <si>
    <t>Cost-Share</t>
  </si>
  <si>
    <t>Cost-Share</t>
  </si>
  <si>
    <t>Cumulative</t>
  </si>
  <si>
    <t>TOTAL DIRECT COSTS</t>
  </si>
  <si>
    <t>INDIRECT COSTS</t>
  </si>
  <si>
    <t>SUBTOTAL PROJECT COSTS   (Line H + Line I)</t>
  </si>
  <si>
    <t>A.</t>
  </si>
  <si>
    <t>SALARIES AND WAGES</t>
  </si>
  <si>
    <t>Domestic</t>
  </si>
  <si>
    <t>Foreign</t>
  </si>
  <si>
    <t xml:space="preserve">                 TOTAL SALARIES AND WAGES </t>
  </si>
  <si>
    <t>B.</t>
  </si>
  <si>
    <t>FRINGE BENEFITS</t>
  </si>
  <si>
    <t>Project Leader(s)</t>
  </si>
  <si>
    <t>OTHER COSTS EXCLUDING TUITION REMISSION</t>
  </si>
  <si>
    <t>EXPENDABLE SUPPLIES</t>
  </si>
  <si>
    <t>email:</t>
  </si>
  <si>
    <t>TOTAL SALARIES, WAGES, FRINGE BENEFITS (A+B)</t>
  </si>
  <si>
    <t>Cumulative</t>
  </si>
  <si>
    <t>TUITION/REMISSION</t>
  </si>
  <si>
    <t>C.</t>
  </si>
  <si>
    <t>PERMANENT EQUIPMENT</t>
  </si>
  <si>
    <t>D.</t>
  </si>
  <si>
    <t>E.</t>
  </si>
  <si>
    <t>TRAVEL</t>
  </si>
  <si>
    <t>Proposal Number</t>
  </si>
  <si>
    <t>SHIP TIME</t>
  </si>
  <si>
    <t>All Project Leaders</t>
  </si>
  <si>
    <t>Project Leader(s) for this budget</t>
  </si>
  <si>
    <t xml:space="preserve"> Proposed Sources of Matching Funds</t>
  </si>
  <si>
    <t>Project Title:</t>
  </si>
  <si>
    <t>Project Leader:</t>
  </si>
  <si>
    <t>Institution:</t>
  </si>
  <si>
    <t>The proposed source(s) of matching funds for this Sea Grant project is summarized as follows:</t>
  </si>
  <si>
    <t xml:space="preserve">Institutional Matching Funds </t>
  </si>
  <si>
    <t>Fiscal Year</t>
  </si>
  <si>
    <t>Budget Category</t>
  </si>
  <si>
    <t>Amount</t>
  </si>
  <si>
    <t>(i.d 2011-12)</t>
  </si>
  <si>
    <t>(i.g. Salaries, Supplies)</t>
  </si>
  <si>
    <t xml:space="preserve">Contributor </t>
  </si>
  <si>
    <t>Contributor name and type org (i.g. state govt, county, city, industry, etc.)</t>
  </si>
  <si>
    <t>Detailed Timeline</t>
  </si>
  <si>
    <t>F</t>
  </si>
  <si>
    <t>M</t>
  </si>
  <si>
    <t>A</t>
  </si>
  <si>
    <t>J</t>
  </si>
  <si>
    <t>S</t>
  </si>
  <si>
    <t>CFR</t>
  </si>
  <si>
    <t>CFR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</si>
</sst>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
    <numFmt numFmtId="170" formatCode="0.0%"/>
    <numFmt numFmtId="171" formatCode="#,##0_);\(#,##0\);;"/>
    <numFmt numFmtId="172" formatCode="[Blue]#,##0_);[Red]\(#,##0\);;"/>
    <numFmt numFmtId="173" formatCode="#,##0.0"/>
    <numFmt numFmtId="174" formatCode="0.0"/>
    <numFmt numFmtId="175" formatCode=".00"/>
    <numFmt numFmtId="176" formatCode="m/d"/>
    <numFmt numFmtId="177" formatCode="[&lt;=9999999]###\-####;\(###\)\ ###\-####"/>
    <numFmt numFmtId="178" formatCode="m/d/yyyy"/>
    <numFmt numFmtId="179" formatCode="&quot;$&quot;#,##0.0_);[Red]\(&quot;$&quot;#,##0.0\)"/>
    <numFmt numFmtId="180" formatCode="0.000"/>
  </numFmts>
  <fonts count="46">
    <font>
      <sz val="9"/>
      <name val="Geneva"/>
      <family val="0"/>
    </font>
    <font>
      <b/>
      <sz val="10"/>
      <name val="Geneva"/>
      <family val="0"/>
    </font>
    <font>
      <i/>
      <sz val="10"/>
      <name val="Geneva"/>
      <family val="0"/>
    </font>
    <font>
      <b/>
      <i/>
      <sz val="10"/>
      <name val="Geneva"/>
      <family val="0"/>
    </font>
    <font>
      <sz val="10"/>
      <name val="Geneva"/>
      <family val="0"/>
    </font>
    <font>
      <u val="single"/>
      <sz val="10"/>
      <color indexed="12"/>
      <name val="Geneva"/>
      <family val="0"/>
    </font>
    <font>
      <u val="single"/>
      <sz val="10"/>
      <color indexed="36"/>
      <name val="Geneva"/>
      <family val="0"/>
    </font>
    <font>
      <sz val="8"/>
      <name val="Verdana"/>
      <family val="0"/>
    </font>
    <font>
      <sz val="10"/>
      <name val="Myriad Pro"/>
      <family val="0"/>
    </font>
    <font>
      <b/>
      <sz val="10"/>
      <name val="Myriad Pro"/>
      <family val="0"/>
    </font>
    <font>
      <i/>
      <sz val="10"/>
      <name val="Myriad Pro"/>
      <family val="0"/>
    </font>
    <font>
      <u val="single"/>
      <sz val="10"/>
      <color indexed="12"/>
      <name val="Myriad Pro"/>
      <family val="0"/>
    </font>
    <font>
      <sz val="11"/>
      <name val="Helv"/>
      <family val="0"/>
    </font>
    <font>
      <b/>
      <sz val="11"/>
      <name val="Helv"/>
      <family val="0"/>
    </font>
    <font>
      <b/>
      <sz val="10"/>
      <color indexed="12"/>
      <name val="Myriad Pro"/>
      <family val="0"/>
    </font>
    <font>
      <sz val="10"/>
      <color indexed="56"/>
      <name val="Myriad Pro"/>
      <family val="0"/>
    </font>
    <font>
      <sz val="8"/>
      <name val="Geneva"/>
      <family val="0"/>
    </font>
    <font>
      <b/>
      <sz val="12"/>
      <name val="Arial"/>
      <family val="0"/>
    </font>
    <font>
      <sz val="10"/>
      <name val="Arial"/>
      <family val="0"/>
    </font>
    <font>
      <sz val="12"/>
      <name val="Arial"/>
      <family val="0"/>
    </font>
    <font>
      <sz val="9"/>
      <name val="Arial"/>
      <family val="0"/>
    </font>
    <font>
      <sz val="10"/>
      <name val="Helv"/>
      <family val="0"/>
    </font>
    <font>
      <b/>
      <sz val="10"/>
      <name val="Helv"/>
      <family val="0"/>
    </font>
    <font>
      <b/>
      <sz val="9"/>
      <name val="Geneva"/>
      <family val="0"/>
    </font>
    <font>
      <b/>
      <sz val="9"/>
      <name val="Myriad Pro"/>
      <family val="0"/>
    </font>
    <font>
      <sz val="11"/>
      <name val="Garamond Premr Pro"/>
      <family val="0"/>
    </font>
    <font>
      <sz val="7"/>
      <name val="Times New Roman"/>
      <family val="0"/>
    </font>
    <font>
      <b/>
      <sz val="10"/>
      <name val="Arial"/>
      <family val="0"/>
    </font>
    <font>
      <u val="single"/>
      <sz val="11"/>
      <name val="Garamond Premr Pro"/>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lightTrellis"/>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medium"/>
    </border>
    <border>
      <left>
        <color indexed="63"/>
      </left>
      <right style="thin"/>
      <top style="thin"/>
      <bottom style="mediu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style="medium"/>
    </border>
    <border>
      <left style="medium"/>
      <right style="thin"/>
      <top style="medium"/>
      <bottom style="thin"/>
    </border>
    <border>
      <left style="thin"/>
      <right style="medium"/>
      <top style="medium"/>
      <bottom style="thin"/>
    </border>
    <border>
      <left style="thin"/>
      <right>
        <color indexed="63"/>
      </right>
      <top>
        <color indexed="63"/>
      </top>
      <bottom style="thin"/>
    </border>
    <border>
      <left>
        <color indexed="63"/>
      </left>
      <right>
        <color indexed="63"/>
      </right>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medium"/>
      <top>
        <color indexed="63"/>
      </top>
      <bottom>
        <color indexed="63"/>
      </bottom>
    </border>
    <border>
      <left>
        <color indexed="63"/>
      </left>
      <right style="thin"/>
      <top style="medium"/>
      <bottom>
        <color indexed="63"/>
      </bottom>
    </border>
    <border>
      <left>
        <color indexed="63"/>
      </left>
      <right>
        <color indexed="63"/>
      </right>
      <top style="thin"/>
      <bottom style="medium"/>
    </border>
    <border>
      <left style="thin"/>
      <right style="medium"/>
      <top style="thin"/>
      <bottom>
        <color indexed="63"/>
      </bottom>
    </border>
    <border>
      <left style="thin"/>
      <right>
        <color indexed="63"/>
      </right>
      <top style="medium"/>
      <bottom style="thin"/>
    </border>
    <border>
      <left style="thin"/>
      <right style="thin"/>
      <top style="thin"/>
      <bottom style="double"/>
    </border>
    <border>
      <left style="double"/>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color indexed="63"/>
      </bottom>
    </border>
    <border>
      <left>
        <color indexed="63"/>
      </left>
      <right style="double"/>
      <top style="thin"/>
      <bottom style="thin"/>
    </border>
    <border>
      <left>
        <color indexed="63"/>
      </left>
      <right style="double"/>
      <top>
        <color indexed="63"/>
      </top>
      <bottom style="thin"/>
    </border>
    <border>
      <left style="double"/>
      <right>
        <color indexed="63"/>
      </right>
      <top style="thin"/>
      <bottom style="double"/>
    </border>
    <border>
      <left>
        <color indexed="63"/>
      </left>
      <right style="thin"/>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style="thin"/>
    </border>
    <border>
      <left style="medium"/>
      <right style="thin"/>
      <top style="medium"/>
      <bottom style="double"/>
    </border>
    <border>
      <left style="thin"/>
      <right style="medium"/>
      <top style="medium"/>
      <bottom style="double"/>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color indexed="63"/>
      </botto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1" applyNumberFormat="0" applyAlignment="0" applyProtection="0"/>
    <xf numFmtId="0" fontId="33" fillId="17"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7" borderId="0" applyNumberFormat="0" applyBorder="0" applyAlignment="0" applyProtection="0"/>
    <xf numFmtId="0" fontId="4" fillId="0" borderId="0">
      <alignment/>
      <protection/>
    </xf>
    <xf numFmtId="0" fontId="0" fillId="0" borderId="0" applyProtection="0">
      <alignment/>
    </xf>
    <xf numFmtId="0" fontId="0" fillId="0" borderId="0">
      <alignment/>
      <protection/>
    </xf>
    <xf numFmtId="0" fontId="4" fillId="0" borderId="0">
      <alignment/>
      <protection/>
    </xf>
    <xf numFmtId="0" fontId="0" fillId="4" borderId="7" applyNumberFormat="0" applyFont="0" applyAlignment="0" applyProtection="0"/>
    <xf numFmtId="0" fontId="42" fillId="16" borderId="8" applyNumberFormat="0" applyAlignment="0" applyProtection="0"/>
    <xf numFmtId="9" fontId="4"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0">
    <xf numFmtId="0" fontId="0" fillId="0" borderId="0" xfId="0" applyAlignment="1">
      <alignment/>
    </xf>
    <xf numFmtId="2" fontId="0" fillId="0" borderId="0" xfId="0" applyNumberFormat="1" applyAlignment="1">
      <alignment/>
    </xf>
    <xf numFmtId="0" fontId="0" fillId="0" borderId="0" xfId="0" applyBorder="1" applyAlignment="1">
      <alignment/>
    </xf>
    <xf numFmtId="3" fontId="0" fillId="0" borderId="0" xfId="0" applyNumberFormat="1" applyBorder="1" applyAlignment="1">
      <alignment/>
    </xf>
    <xf numFmtId="0" fontId="8" fillId="0" borderId="0" xfId="0" applyFont="1" applyAlignment="1">
      <alignment/>
    </xf>
    <xf numFmtId="2" fontId="8" fillId="0" borderId="0" xfId="0" applyNumberFormat="1" applyFont="1" applyAlignment="1">
      <alignment/>
    </xf>
    <xf numFmtId="0" fontId="9" fillId="0" borderId="0" xfId="0" applyFont="1" applyAlignment="1">
      <alignment/>
    </xf>
    <xf numFmtId="0" fontId="8" fillId="0" borderId="0" xfId="0" applyFont="1" applyBorder="1" applyAlignment="1">
      <alignment/>
    </xf>
    <xf numFmtId="3" fontId="8" fillId="0" borderId="0" xfId="0" applyNumberFormat="1" applyFont="1" applyBorder="1" applyAlignment="1">
      <alignment/>
    </xf>
    <xf numFmtId="0" fontId="9" fillId="0" borderId="0" xfId="0" applyFont="1" applyAlignment="1">
      <alignment horizontal="center"/>
    </xf>
    <xf numFmtId="0" fontId="8" fillId="0" borderId="10" xfId="0" applyFont="1" applyBorder="1" applyAlignment="1">
      <alignment/>
    </xf>
    <xf numFmtId="2" fontId="8" fillId="0" borderId="10" xfId="0" applyNumberFormat="1" applyFont="1" applyBorder="1" applyAlignment="1">
      <alignment horizontal="centerContinuous"/>
    </xf>
    <xf numFmtId="0" fontId="8" fillId="0" borderId="10" xfId="0" applyFont="1" applyBorder="1" applyAlignment="1">
      <alignment horizontal="centerContinuous"/>
    </xf>
    <xf numFmtId="0" fontId="9" fillId="0" borderId="11" xfId="0" applyFont="1" applyBorder="1" applyAlignment="1">
      <alignment/>
    </xf>
    <xf numFmtId="0" fontId="9" fillId="0" borderId="0" xfId="0" applyFont="1" applyBorder="1" applyAlignment="1">
      <alignment/>
    </xf>
    <xf numFmtId="0" fontId="8" fillId="0" borderId="0" xfId="0" applyFont="1" applyBorder="1" applyAlignment="1">
      <alignment horizontal="center"/>
    </xf>
    <xf numFmtId="3" fontId="8" fillId="0" borderId="0" xfId="0" applyNumberFormat="1" applyFont="1" applyBorder="1" applyAlignment="1">
      <alignment horizontal="center"/>
    </xf>
    <xf numFmtId="2" fontId="8" fillId="0" borderId="0" xfId="0" applyNumberFormat="1" applyFont="1" applyBorder="1" applyAlignment="1">
      <alignment/>
    </xf>
    <xf numFmtId="3" fontId="8" fillId="0" borderId="0" xfId="0" applyNumberFormat="1" applyFont="1" applyBorder="1" applyAlignment="1">
      <alignment horizontal="right"/>
    </xf>
    <xf numFmtId="0" fontId="8" fillId="0" borderId="0" xfId="0" applyFont="1" applyAlignment="1">
      <alignment horizontal="right"/>
    </xf>
    <xf numFmtId="172" fontId="8" fillId="0" borderId="0" xfId="0" applyNumberFormat="1" applyFont="1" applyBorder="1" applyAlignment="1">
      <alignment horizontal="right"/>
    </xf>
    <xf numFmtId="0" fontId="8" fillId="0" borderId="0" xfId="0" applyFont="1" applyAlignment="1">
      <alignment horizontal="center"/>
    </xf>
    <xf numFmtId="0" fontId="9" fillId="0" borderId="0" xfId="0" applyFont="1" applyAlignment="1">
      <alignment horizontal="right"/>
    </xf>
    <xf numFmtId="172" fontId="8" fillId="0" borderId="0" xfId="0" applyNumberFormat="1"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2" fillId="0" borderId="0" xfId="0" applyFont="1" applyAlignment="1">
      <alignment/>
    </xf>
    <xf numFmtId="170" fontId="8" fillId="0" borderId="0" xfId="61" applyNumberFormat="1" applyFont="1" applyBorder="1" applyAlignment="1">
      <alignment/>
    </xf>
    <xf numFmtId="3" fontId="8" fillId="0" borderId="0" xfId="0" applyNumberFormat="1" applyFont="1" applyAlignment="1">
      <alignment/>
    </xf>
    <xf numFmtId="3" fontId="8" fillId="0" borderId="0" xfId="0" applyNumberFormat="1" applyFont="1" applyAlignment="1">
      <alignment horizontal="center"/>
    </xf>
    <xf numFmtId="169" fontId="8" fillId="0" borderId="0" xfId="0" applyNumberFormat="1" applyFont="1" applyAlignment="1">
      <alignment/>
    </xf>
    <xf numFmtId="3" fontId="8" fillId="0" borderId="15" xfId="0" applyNumberFormat="1" applyFont="1" applyBorder="1" applyAlignment="1">
      <alignment horizontal="center"/>
    </xf>
    <xf numFmtId="3" fontId="8" fillId="0" borderId="16" xfId="0" applyNumberFormat="1" applyFont="1" applyBorder="1" applyAlignment="1">
      <alignment horizontal="right"/>
    </xf>
    <xf numFmtId="3" fontId="8" fillId="0" borderId="17" xfId="0" applyNumberFormat="1" applyFont="1" applyBorder="1" applyAlignment="1">
      <alignment horizontal="right"/>
    </xf>
    <xf numFmtId="3" fontId="8" fillId="0" borderId="18" xfId="0" applyNumberFormat="1" applyFont="1" applyBorder="1" applyAlignment="1">
      <alignment horizontal="right"/>
    </xf>
    <xf numFmtId="3" fontId="8" fillId="0" borderId="0" xfId="0" applyNumberFormat="1" applyFont="1" applyAlignment="1">
      <alignment horizontal="right"/>
    </xf>
    <xf numFmtId="3" fontId="8" fillId="0" borderId="19" xfId="0" applyNumberFormat="1" applyFont="1" applyBorder="1" applyAlignment="1">
      <alignment horizontal="right"/>
    </xf>
    <xf numFmtId="172" fontId="8" fillId="0" borderId="0" xfId="0" applyNumberFormat="1" applyFont="1" applyAlignment="1">
      <alignment horizontal="right"/>
    </xf>
    <xf numFmtId="3" fontId="8" fillId="0" borderId="20" xfId="0" applyNumberFormat="1" applyFont="1" applyBorder="1" applyAlignment="1">
      <alignment horizontal="right"/>
    </xf>
    <xf numFmtId="3" fontId="8" fillId="0" borderId="12" xfId="0" applyNumberFormat="1" applyFont="1" applyBorder="1" applyAlignment="1">
      <alignment horizontal="right"/>
    </xf>
    <xf numFmtId="3" fontId="8" fillId="0" borderId="21" xfId="0" applyNumberFormat="1" applyFont="1" applyBorder="1" applyAlignment="1">
      <alignment horizontal="right"/>
    </xf>
    <xf numFmtId="172" fontId="8" fillId="0" borderId="0" xfId="0" applyNumberFormat="1" applyFont="1" applyAlignment="1">
      <alignment/>
    </xf>
    <xf numFmtId="3" fontId="8" fillId="0" borderId="22" xfId="0" applyNumberFormat="1" applyFont="1" applyBorder="1" applyAlignment="1">
      <alignment horizontal="right"/>
    </xf>
    <xf numFmtId="3" fontId="8" fillId="0" borderId="23" xfId="0" applyNumberFormat="1" applyFont="1" applyBorder="1" applyAlignment="1">
      <alignment horizontal="right"/>
    </xf>
    <xf numFmtId="3" fontId="8" fillId="0" borderId="24" xfId="0" applyNumberFormat="1" applyFont="1" applyBorder="1" applyAlignment="1">
      <alignment horizontal="right"/>
    </xf>
    <xf numFmtId="3" fontId="8" fillId="0" borderId="25" xfId="0" applyNumberFormat="1" applyFont="1" applyBorder="1" applyAlignment="1">
      <alignment/>
    </xf>
    <xf numFmtId="3" fontId="8" fillId="0" borderId="26" xfId="0" applyNumberFormat="1" applyFont="1" applyBorder="1" applyAlignment="1">
      <alignment/>
    </xf>
    <xf numFmtId="3" fontId="8" fillId="0" borderId="27" xfId="0" applyNumberFormat="1" applyFont="1" applyBorder="1" applyAlignment="1">
      <alignment/>
    </xf>
    <xf numFmtId="3" fontId="8" fillId="0" borderId="28" xfId="0" applyNumberFormat="1" applyFont="1" applyBorder="1" applyAlignment="1">
      <alignment/>
    </xf>
    <xf numFmtId="3" fontId="8" fillId="0" borderId="29" xfId="0" applyNumberFormat="1" applyFont="1" applyBorder="1" applyAlignment="1">
      <alignment/>
    </xf>
    <xf numFmtId="170" fontId="8" fillId="0" borderId="0" xfId="0" applyNumberFormat="1" applyFont="1" applyAlignment="1">
      <alignment/>
    </xf>
    <xf numFmtId="169" fontId="9" fillId="0" borderId="0" xfId="0" applyNumberFormat="1" applyFont="1" applyAlignment="1">
      <alignment/>
    </xf>
    <xf numFmtId="3" fontId="8" fillId="0" borderId="30" xfId="0" applyNumberFormat="1" applyFont="1" applyBorder="1" applyAlignment="1">
      <alignment horizontal="right"/>
    </xf>
    <xf numFmtId="0" fontId="8" fillId="5" borderId="0" xfId="0" applyFont="1" applyFill="1" applyAlignment="1">
      <alignment/>
    </xf>
    <xf numFmtId="0" fontId="8" fillId="5" borderId="19" xfId="0" applyFont="1" applyFill="1" applyBorder="1" applyAlignment="1">
      <alignment/>
    </xf>
    <xf numFmtId="3" fontId="8" fillId="5" borderId="0" xfId="0" applyNumberFormat="1" applyFont="1" applyFill="1" applyAlignment="1">
      <alignment horizontal="right"/>
    </xf>
    <xf numFmtId="3" fontId="8" fillId="5" borderId="19" xfId="0" applyNumberFormat="1" applyFont="1" applyFill="1" applyBorder="1" applyAlignment="1">
      <alignment horizontal="right"/>
    </xf>
    <xf numFmtId="0" fontId="8" fillId="5" borderId="0" xfId="0" applyFont="1" applyFill="1" applyBorder="1" applyAlignment="1">
      <alignment/>
    </xf>
    <xf numFmtId="0" fontId="12" fillId="14" borderId="0" xfId="0" applyFont="1" applyFill="1" applyAlignment="1">
      <alignment/>
    </xf>
    <xf numFmtId="3" fontId="8" fillId="0" borderId="31" xfId="0" applyNumberFormat="1" applyFont="1" applyBorder="1" applyAlignment="1">
      <alignment horizontal="center"/>
    </xf>
    <xf numFmtId="3" fontId="8" fillId="0" borderId="11" xfId="0" applyNumberFormat="1" applyFont="1" applyBorder="1" applyAlignment="1">
      <alignment horizontal="center"/>
    </xf>
    <xf numFmtId="0" fontId="8" fillId="0" borderId="0" xfId="0" applyFont="1" applyAlignment="1">
      <alignment wrapText="1"/>
    </xf>
    <xf numFmtId="3" fontId="8" fillId="0" borderId="32" xfId="0" applyNumberFormat="1" applyFont="1" applyBorder="1" applyAlignment="1">
      <alignment horizontal="right"/>
    </xf>
    <xf numFmtId="0" fontId="4" fillId="0" borderId="0" xfId="55">
      <alignment/>
      <protection/>
    </xf>
    <xf numFmtId="2" fontId="4" fillId="0" borderId="0" xfId="55" applyNumberFormat="1">
      <alignment/>
      <protection/>
    </xf>
    <xf numFmtId="0" fontId="4" fillId="0" borderId="0" xfId="55" applyBorder="1">
      <alignment/>
      <protection/>
    </xf>
    <xf numFmtId="0" fontId="1" fillId="0" borderId="0" xfId="55" applyFont="1" applyAlignment="1">
      <alignment horizontal="centerContinuous"/>
      <protection/>
    </xf>
    <xf numFmtId="0" fontId="4" fillId="0" borderId="0" xfId="55" applyAlignment="1">
      <alignment horizontal="centerContinuous"/>
      <protection/>
    </xf>
    <xf numFmtId="0" fontId="16" fillId="0" borderId="0" xfId="55" applyFont="1" applyBorder="1" applyAlignment="1">
      <alignment horizontal="centerContinuous"/>
      <protection/>
    </xf>
    <xf numFmtId="0" fontId="16" fillId="0" borderId="0" xfId="55" applyFont="1">
      <alignment/>
      <protection/>
    </xf>
    <xf numFmtId="0" fontId="16" fillId="0" borderId="0" xfId="55" applyFont="1" applyBorder="1">
      <alignment/>
      <protection/>
    </xf>
    <xf numFmtId="3" fontId="4" fillId="0" borderId="0" xfId="55" applyNumberFormat="1" applyBorder="1">
      <alignment/>
      <protection/>
    </xf>
    <xf numFmtId="0" fontId="0" fillId="0" borderId="0" xfId="55" applyFont="1" applyBorder="1" applyAlignment="1">
      <alignment horizontal="centerContinuous"/>
      <protection/>
    </xf>
    <xf numFmtId="3" fontId="16" fillId="0" borderId="0" xfId="55" applyNumberFormat="1" applyFont="1" applyBorder="1" applyAlignment="1">
      <alignment horizontal="centerContinuous"/>
      <protection/>
    </xf>
    <xf numFmtId="3" fontId="4" fillId="0" borderId="0" xfId="55" applyNumberFormat="1">
      <alignment/>
      <protection/>
    </xf>
    <xf numFmtId="0" fontId="4" fillId="0" borderId="33" xfId="55" applyBorder="1">
      <alignment/>
      <protection/>
    </xf>
    <xf numFmtId="0" fontId="4" fillId="0" borderId="34" xfId="55" applyBorder="1">
      <alignment/>
      <protection/>
    </xf>
    <xf numFmtId="0" fontId="4" fillId="0" borderId="33" xfId="55" applyBorder="1" applyAlignment="1">
      <alignment horizontal="left" vertical="top"/>
      <protection/>
    </xf>
    <xf numFmtId="0" fontId="4" fillId="0" borderId="34" xfId="55" applyBorder="1" applyAlignment="1">
      <alignment horizontal="center"/>
      <protection/>
    </xf>
    <xf numFmtId="0" fontId="4" fillId="0" borderId="18" xfId="55" applyBorder="1" applyAlignment="1">
      <alignment horizontal="center"/>
      <protection/>
    </xf>
    <xf numFmtId="0" fontId="4" fillId="0" borderId="16" xfId="55" applyBorder="1" applyAlignment="1">
      <alignment horizontal="left"/>
      <protection/>
    </xf>
    <xf numFmtId="0" fontId="4" fillId="0" borderId="35" xfId="55" applyBorder="1">
      <alignment/>
      <protection/>
    </xf>
    <xf numFmtId="0" fontId="4" fillId="0" borderId="36" xfId="55" applyBorder="1">
      <alignment/>
      <protection/>
    </xf>
    <xf numFmtId="0" fontId="4" fillId="0" borderId="30" xfId="55" applyBorder="1">
      <alignment/>
      <protection/>
    </xf>
    <xf numFmtId="0" fontId="4" fillId="0" borderId="37" xfId="55" applyBorder="1" applyAlignment="1">
      <alignment horizontal="center"/>
      <protection/>
    </xf>
    <xf numFmtId="0" fontId="4" fillId="0" borderId="37" xfId="55" applyBorder="1">
      <alignment/>
      <protection/>
    </xf>
    <xf numFmtId="0" fontId="4" fillId="0" borderId="21" xfId="55" applyBorder="1">
      <alignment/>
      <protection/>
    </xf>
    <xf numFmtId="2" fontId="4" fillId="0" borderId="0" xfId="55" applyNumberFormat="1" applyBorder="1">
      <alignment/>
      <protection/>
    </xf>
    <xf numFmtId="0" fontId="4" fillId="0" borderId="33" xfId="55" applyBorder="1" applyAlignment="1">
      <alignment horizontal="centerContinuous"/>
      <protection/>
    </xf>
    <xf numFmtId="0" fontId="4" fillId="0" borderId="34" xfId="55" applyBorder="1" applyAlignment="1">
      <alignment horizontal="centerContinuous"/>
      <protection/>
    </xf>
    <xf numFmtId="3" fontId="4" fillId="0" borderId="16" xfId="55" applyNumberFormat="1" applyBorder="1" applyAlignment="1">
      <alignment horizontal="center"/>
      <protection/>
    </xf>
    <xf numFmtId="3" fontId="4" fillId="0" borderId="36" xfId="55" applyNumberFormat="1" applyBorder="1">
      <alignment/>
      <protection/>
    </xf>
    <xf numFmtId="0" fontId="4" fillId="0" borderId="35" xfId="55" applyBorder="1" applyAlignment="1">
      <alignment horizontal="left" wrapText="1"/>
      <protection/>
    </xf>
    <xf numFmtId="0" fontId="4" fillId="0" borderId="0" xfId="55" applyBorder="1" applyAlignment="1">
      <alignment horizontal="left" wrapText="1"/>
      <protection/>
    </xf>
    <xf numFmtId="0" fontId="4" fillId="0" borderId="38" xfId="55" applyBorder="1" applyAlignment="1">
      <alignment horizontal="left" wrapText="1"/>
      <protection/>
    </xf>
    <xf numFmtId="2" fontId="4" fillId="0" borderId="37" xfId="55" applyNumberFormat="1" applyBorder="1">
      <alignment/>
      <protection/>
    </xf>
    <xf numFmtId="3" fontId="4" fillId="0" borderId="20" xfId="55" applyNumberFormat="1" applyBorder="1">
      <alignment/>
      <protection/>
    </xf>
    <xf numFmtId="3" fontId="4" fillId="0" borderId="38" xfId="55" applyNumberFormat="1" applyBorder="1">
      <alignment/>
      <protection/>
    </xf>
    <xf numFmtId="3" fontId="4" fillId="0" borderId="21" xfId="55" applyNumberFormat="1" applyBorder="1">
      <alignment/>
      <protection/>
    </xf>
    <xf numFmtId="0" fontId="8" fillId="0" borderId="0" xfId="0" applyFont="1" applyAlignment="1">
      <alignment/>
    </xf>
    <xf numFmtId="3" fontId="8" fillId="0" borderId="39" xfId="0" applyNumberFormat="1" applyFont="1" applyBorder="1" applyAlignment="1">
      <alignment horizontal="right"/>
    </xf>
    <xf numFmtId="0" fontId="9" fillId="0" borderId="37" xfId="0" applyFont="1" applyBorder="1" applyAlignment="1">
      <alignment/>
    </xf>
    <xf numFmtId="0" fontId="8" fillId="0" borderId="37" xfId="0" applyFont="1" applyBorder="1" applyAlignment="1">
      <alignment/>
    </xf>
    <xf numFmtId="0" fontId="8" fillId="0" borderId="38" xfId="0" applyFont="1" applyBorder="1" applyAlignment="1">
      <alignment/>
    </xf>
    <xf numFmtId="2" fontId="8" fillId="0" borderId="35" xfId="0" applyNumberFormat="1" applyFont="1" applyBorder="1" applyAlignment="1">
      <alignment/>
    </xf>
    <xf numFmtId="0" fontId="8" fillId="0" borderId="35" xfId="0" applyFont="1" applyBorder="1" applyAlignment="1">
      <alignment/>
    </xf>
    <xf numFmtId="0" fontId="9" fillId="0" borderId="30" xfId="0" applyFont="1" applyBorder="1" applyAlignment="1">
      <alignment/>
    </xf>
    <xf numFmtId="3" fontId="8" fillId="0" borderId="35" xfId="0" applyNumberFormat="1" applyFont="1" applyBorder="1" applyAlignment="1">
      <alignment horizontal="right"/>
    </xf>
    <xf numFmtId="0" fontId="8" fillId="0" borderId="20" xfId="0" applyFont="1" applyBorder="1" applyAlignment="1">
      <alignment horizontal="center"/>
    </xf>
    <xf numFmtId="3" fontId="8" fillId="0" borderId="36" xfId="0" applyNumberFormat="1" applyFont="1" applyBorder="1" applyAlignment="1">
      <alignment horizontal="right"/>
    </xf>
    <xf numFmtId="0" fontId="9" fillId="0" borderId="30" xfId="0" applyFont="1" applyBorder="1" applyAlignment="1">
      <alignment horizontal="center"/>
    </xf>
    <xf numFmtId="2" fontId="8" fillId="0" borderId="11" xfId="0" applyNumberFormat="1" applyFont="1" applyBorder="1" applyAlignment="1">
      <alignment/>
    </xf>
    <xf numFmtId="2" fontId="9" fillId="0" borderId="11" xfId="0" applyNumberFormat="1" applyFont="1" applyBorder="1" applyAlignment="1">
      <alignment/>
    </xf>
    <xf numFmtId="2" fontId="8" fillId="0" borderId="40" xfId="0" applyNumberFormat="1" applyFont="1" applyBorder="1" applyAlignment="1">
      <alignment/>
    </xf>
    <xf numFmtId="4" fontId="8" fillId="0" borderId="0" xfId="42" applyFont="1" applyBorder="1" applyAlignment="1">
      <alignment/>
    </xf>
    <xf numFmtId="0" fontId="4" fillId="0" borderId="25" xfId="55" applyBorder="1">
      <alignment/>
      <protection/>
    </xf>
    <xf numFmtId="3" fontId="4" fillId="0" borderId="37" xfId="55" applyNumberFormat="1" applyFont="1" applyBorder="1">
      <alignment/>
      <protection/>
    </xf>
    <xf numFmtId="3" fontId="4" fillId="0" borderId="36" xfId="42" applyNumberFormat="1" applyBorder="1" applyAlignment="1">
      <alignment/>
    </xf>
    <xf numFmtId="3" fontId="4" fillId="0" borderId="20" xfId="42" applyNumberFormat="1" applyBorder="1" applyAlignment="1">
      <alignment/>
    </xf>
    <xf numFmtId="3" fontId="4" fillId="0" borderId="38" xfId="42" applyNumberFormat="1" applyBorder="1" applyAlignment="1">
      <alignment/>
    </xf>
    <xf numFmtId="3" fontId="8" fillId="0" borderId="37" xfId="0" applyNumberFormat="1" applyFont="1" applyBorder="1" applyAlignment="1">
      <alignment horizontal="right"/>
    </xf>
    <xf numFmtId="0" fontId="8" fillId="0" borderId="34" xfId="0" applyFont="1" applyBorder="1" applyAlignment="1">
      <alignment/>
    </xf>
    <xf numFmtId="0" fontId="8" fillId="0" borderId="41" xfId="0" applyFont="1" applyBorder="1" applyAlignment="1">
      <alignment/>
    </xf>
    <xf numFmtId="3" fontId="8" fillId="0" borderId="26" xfId="0" applyNumberFormat="1" applyFont="1" applyBorder="1" applyAlignment="1">
      <alignment horizontal="right"/>
    </xf>
    <xf numFmtId="3" fontId="8" fillId="0" borderId="31" xfId="0" applyNumberFormat="1" applyFont="1" applyBorder="1" applyAlignment="1">
      <alignment/>
    </xf>
    <xf numFmtId="0" fontId="9" fillId="0" borderId="20" xfId="0" applyFont="1" applyBorder="1" applyAlignment="1">
      <alignment/>
    </xf>
    <xf numFmtId="2" fontId="8" fillId="0" borderId="38" xfId="0" applyNumberFormat="1" applyFont="1" applyBorder="1" applyAlignment="1">
      <alignment/>
    </xf>
    <xf numFmtId="4" fontId="8" fillId="0" borderId="38" xfId="42" applyFont="1" applyBorder="1" applyAlignment="1">
      <alignment/>
    </xf>
    <xf numFmtId="0" fontId="8" fillId="0" borderId="21" xfId="0" applyFont="1" applyBorder="1" applyAlignment="1">
      <alignment horizontal="center"/>
    </xf>
    <xf numFmtId="3" fontId="8" fillId="0" borderId="38" xfId="0" applyNumberFormat="1" applyFont="1" applyBorder="1" applyAlignment="1">
      <alignment horizontal="center"/>
    </xf>
    <xf numFmtId="0" fontId="0" fillId="5" borderId="0" xfId="0" applyFill="1" applyAlignment="1">
      <alignment/>
    </xf>
    <xf numFmtId="3" fontId="8" fillId="0" borderId="33" xfId="0" applyNumberFormat="1" applyFont="1" applyBorder="1" applyAlignment="1">
      <alignment horizontal="right"/>
    </xf>
    <xf numFmtId="0" fontId="0" fillId="0" borderId="0" xfId="0" applyFill="1" applyAlignment="1">
      <alignment/>
    </xf>
    <xf numFmtId="0" fontId="0" fillId="5" borderId="38" xfId="0" applyFill="1" applyBorder="1" applyAlignment="1">
      <alignment/>
    </xf>
    <xf numFmtId="0" fontId="0" fillId="0" borderId="38" xfId="0" applyFill="1" applyBorder="1" applyAlignment="1">
      <alignment/>
    </xf>
    <xf numFmtId="9" fontId="0" fillId="0" borderId="37" xfId="61" applyFont="1" applyFill="1" applyBorder="1" applyAlignment="1">
      <alignment/>
    </xf>
    <xf numFmtId="0" fontId="0" fillId="0" borderId="21" xfId="0" applyFill="1" applyBorder="1" applyAlignment="1">
      <alignment/>
    </xf>
    <xf numFmtId="9" fontId="0" fillId="0" borderId="21" xfId="61" applyFont="1" applyFill="1" applyBorder="1" applyAlignment="1">
      <alignment/>
    </xf>
    <xf numFmtId="0" fontId="0" fillId="0" borderId="0" xfId="0" applyFill="1" applyAlignment="1">
      <alignment horizontal="center"/>
    </xf>
    <xf numFmtId="0" fontId="10" fillId="16" borderId="0" xfId="0" applyFont="1" applyFill="1" applyAlignment="1">
      <alignment/>
    </xf>
    <xf numFmtId="0" fontId="0" fillId="16" borderId="0" xfId="0" applyFill="1" applyAlignment="1">
      <alignment horizontal="center"/>
    </xf>
    <xf numFmtId="0" fontId="0" fillId="16" borderId="0" xfId="0" applyFill="1" applyAlignment="1">
      <alignment/>
    </xf>
    <xf numFmtId="0" fontId="0" fillId="16" borderId="38" xfId="0" applyFill="1" applyBorder="1" applyAlignment="1">
      <alignment/>
    </xf>
    <xf numFmtId="0" fontId="10" fillId="16" borderId="25" xfId="0" applyFont="1" applyFill="1" applyBorder="1" applyAlignment="1">
      <alignment/>
    </xf>
    <xf numFmtId="3" fontId="8" fillId="16" borderId="25" xfId="0" applyNumberFormat="1" applyFont="1" applyFill="1" applyBorder="1" applyAlignment="1">
      <alignment/>
    </xf>
    <xf numFmtId="3" fontId="8" fillId="16" borderId="26" xfId="0" applyNumberFormat="1" applyFont="1" applyFill="1" applyBorder="1" applyAlignment="1">
      <alignment horizontal="right"/>
    </xf>
    <xf numFmtId="9" fontId="0" fillId="16" borderId="37" xfId="0" applyNumberFormat="1" applyFill="1" applyBorder="1" applyAlignment="1">
      <alignment/>
    </xf>
    <xf numFmtId="0" fontId="0" fillId="16" borderId="21" xfId="0" applyFill="1" applyBorder="1" applyAlignment="1">
      <alignment/>
    </xf>
    <xf numFmtId="9" fontId="0" fillId="16" borderId="21" xfId="0" applyNumberFormat="1" applyFill="1" applyBorder="1" applyAlignment="1">
      <alignment/>
    </xf>
    <xf numFmtId="3" fontId="8" fillId="16" borderId="26" xfId="0" applyNumberFormat="1" applyFont="1" applyFill="1" applyBorder="1" applyAlignment="1">
      <alignment/>
    </xf>
    <xf numFmtId="3" fontId="8" fillId="0" borderId="42" xfId="0" applyNumberFormat="1" applyFont="1" applyBorder="1" applyAlignment="1">
      <alignment horizontal="center"/>
    </xf>
    <xf numFmtId="0" fontId="10" fillId="16" borderId="30" xfId="0" applyFont="1" applyFill="1" applyBorder="1" applyAlignment="1">
      <alignment/>
    </xf>
    <xf numFmtId="3" fontId="9" fillId="0" borderId="43" xfId="0" applyNumberFormat="1" applyFont="1" applyBorder="1" applyAlignment="1">
      <alignment horizontal="center"/>
    </xf>
    <xf numFmtId="2" fontId="8" fillId="0" borderId="30" xfId="0" applyNumberFormat="1" applyFont="1" applyBorder="1" applyAlignment="1">
      <alignment/>
    </xf>
    <xf numFmtId="0" fontId="8" fillId="0" borderId="21" xfId="0" applyFont="1" applyBorder="1" applyAlignment="1">
      <alignment/>
    </xf>
    <xf numFmtId="2" fontId="8" fillId="0" borderId="21" xfId="0" applyNumberFormat="1" applyFont="1" applyBorder="1" applyAlignment="1">
      <alignment/>
    </xf>
    <xf numFmtId="0" fontId="8" fillId="0" borderId="30" xfId="0" applyFont="1" applyBorder="1" applyAlignment="1">
      <alignment/>
    </xf>
    <xf numFmtId="4" fontId="8" fillId="0" borderId="21" xfId="42" applyFont="1" applyBorder="1" applyAlignment="1">
      <alignment/>
    </xf>
    <xf numFmtId="2" fontId="8" fillId="0" borderId="37" xfId="0" applyNumberFormat="1" applyFont="1" applyBorder="1" applyAlignment="1">
      <alignment/>
    </xf>
    <xf numFmtId="4" fontId="8" fillId="0" borderId="37" xfId="42" applyFont="1" applyBorder="1" applyAlignment="1">
      <alignment/>
    </xf>
    <xf numFmtId="3" fontId="8" fillId="0" borderId="25" xfId="0" applyNumberFormat="1" applyFont="1" applyBorder="1" applyAlignment="1">
      <alignment horizontal="right"/>
    </xf>
    <xf numFmtId="0" fontId="8" fillId="0" borderId="26" xfId="0" applyFont="1" applyBorder="1" applyAlignment="1">
      <alignment/>
    </xf>
    <xf numFmtId="0" fontId="0" fillId="0" borderId="0" xfId="55" applyFont="1" applyAlignment="1">
      <alignment/>
      <protection/>
    </xf>
    <xf numFmtId="0" fontId="9" fillId="0" borderId="0" xfId="0" applyFont="1" applyAlignment="1">
      <alignment horizontal="left"/>
    </xf>
    <xf numFmtId="3" fontId="8" fillId="0" borderId="0" xfId="0" applyNumberFormat="1" applyFont="1" applyAlignment="1">
      <alignment horizontal="left"/>
    </xf>
    <xf numFmtId="0" fontId="21" fillId="0" borderId="0" xfId="56" applyFont="1" applyBorder="1" applyAlignment="1">
      <alignment horizontal="left"/>
    </xf>
    <xf numFmtId="0" fontId="22" fillId="0" borderId="0" xfId="56" applyFont="1" applyAlignment="1">
      <alignment/>
    </xf>
    <xf numFmtId="0" fontId="0" fillId="0" borderId="0" xfId="56">
      <alignment/>
    </xf>
    <xf numFmtId="0" fontId="21" fillId="0" borderId="0" xfId="56" applyFont="1">
      <alignment/>
    </xf>
    <xf numFmtId="0" fontId="21" fillId="0" borderId="0" xfId="56" applyFont="1" applyBorder="1" applyAlignment="1">
      <alignment horizontal="center"/>
    </xf>
    <xf numFmtId="0" fontId="22" fillId="0" borderId="0" xfId="56" applyFont="1" applyAlignment="1">
      <alignment horizontal="center"/>
    </xf>
    <xf numFmtId="0" fontId="18" fillId="0" borderId="0" xfId="56" applyFont="1" applyAlignment="1">
      <alignment vertical="top"/>
    </xf>
    <xf numFmtId="0" fontId="17" fillId="0" borderId="0" xfId="56" applyFont="1" applyAlignment="1">
      <alignment/>
    </xf>
    <xf numFmtId="2" fontId="0" fillId="0" borderId="0" xfId="56" applyNumberFormat="1">
      <alignment/>
    </xf>
    <xf numFmtId="0" fontId="0" fillId="0" borderId="0" xfId="56" applyBorder="1">
      <alignment/>
    </xf>
    <xf numFmtId="3" fontId="0" fillId="0" borderId="0" xfId="56" applyNumberFormat="1" applyBorder="1">
      <alignment/>
    </xf>
    <xf numFmtId="0" fontId="0" fillId="0" borderId="0" xfId="56" applyAlignment="1">
      <alignment horizontal="right"/>
    </xf>
    <xf numFmtId="3" fontId="0" fillId="0" borderId="16" xfId="56" applyNumberFormat="1" applyBorder="1" applyAlignment="1">
      <alignment horizontal="center" vertical="center"/>
    </xf>
    <xf numFmtId="3" fontId="0" fillId="0" borderId="20" xfId="56" applyNumberFormat="1" applyBorder="1">
      <alignment/>
    </xf>
    <xf numFmtId="3" fontId="0" fillId="0" borderId="44" xfId="56" applyNumberFormat="1" applyBorder="1">
      <alignment/>
    </xf>
    <xf numFmtId="0" fontId="0" fillId="0" borderId="35" xfId="56" applyBorder="1">
      <alignment/>
    </xf>
    <xf numFmtId="3" fontId="0" fillId="0" borderId="36" xfId="56" applyNumberFormat="1" applyBorder="1">
      <alignment/>
    </xf>
    <xf numFmtId="3" fontId="0" fillId="0" borderId="0" xfId="56" applyNumberFormat="1" applyBorder="1" applyAlignment="1">
      <alignment horizontal="right"/>
    </xf>
    <xf numFmtId="0" fontId="0" fillId="0" borderId="30" xfId="56" applyBorder="1">
      <alignment/>
    </xf>
    <xf numFmtId="0" fontId="0" fillId="0" borderId="37" xfId="56" applyBorder="1">
      <alignment/>
    </xf>
    <xf numFmtId="2" fontId="0" fillId="0" borderId="0" xfId="56" applyNumberFormat="1" applyBorder="1">
      <alignment/>
    </xf>
    <xf numFmtId="0" fontId="20" fillId="0" borderId="16" xfId="56" applyFont="1" applyBorder="1" applyAlignment="1">
      <alignment vertical="center"/>
    </xf>
    <xf numFmtId="3" fontId="0" fillId="0" borderId="38" xfId="56" applyNumberFormat="1" applyBorder="1">
      <alignment/>
    </xf>
    <xf numFmtId="3" fontId="4" fillId="0" borderId="0" xfId="56" applyNumberFormat="1" applyFont="1" applyBorder="1" applyAlignment="1">
      <alignment horizontal="right"/>
    </xf>
    <xf numFmtId="2" fontId="0" fillId="0" borderId="37" xfId="56" applyNumberFormat="1" applyBorder="1">
      <alignment/>
    </xf>
    <xf numFmtId="3" fontId="0" fillId="0" borderId="21" xfId="56" applyNumberFormat="1" applyBorder="1">
      <alignment/>
    </xf>
    <xf numFmtId="3" fontId="4" fillId="0" borderId="0" xfId="56" applyNumberFormat="1" applyFont="1" applyBorder="1">
      <alignment/>
    </xf>
    <xf numFmtId="0" fontId="0" fillId="0" borderId="34" xfId="56" applyBorder="1">
      <alignment/>
    </xf>
    <xf numFmtId="0" fontId="0" fillId="0" borderId="18" xfId="56" applyBorder="1">
      <alignment/>
    </xf>
    <xf numFmtId="4" fontId="0" fillId="0" borderId="34" xfId="56" applyNumberFormat="1" applyBorder="1">
      <alignment/>
    </xf>
    <xf numFmtId="0" fontId="0" fillId="0" borderId="16" xfId="56" applyBorder="1">
      <alignment/>
    </xf>
    <xf numFmtId="3" fontId="11" fillId="0" borderId="0" xfId="51" applyNumberFormat="1" applyFont="1" applyBorder="1" applyAlignment="1" applyProtection="1">
      <alignment/>
      <protection/>
    </xf>
    <xf numFmtId="3" fontId="8" fillId="0" borderId="0" xfId="0" applyNumberFormat="1" applyFont="1" applyBorder="1" applyAlignment="1">
      <alignment/>
    </xf>
    <xf numFmtId="3" fontId="8" fillId="0" borderId="0" xfId="0" applyNumberFormat="1" applyFont="1" applyAlignment="1">
      <alignment/>
    </xf>
    <xf numFmtId="177" fontId="8" fillId="0" borderId="0" xfId="0" applyNumberFormat="1" applyFont="1" applyAlignment="1">
      <alignment/>
    </xf>
    <xf numFmtId="3" fontId="11" fillId="0" borderId="0" xfId="0" applyNumberFormat="1" applyFont="1" applyAlignment="1">
      <alignment/>
    </xf>
    <xf numFmtId="177" fontId="8" fillId="0" borderId="0" xfId="0" applyNumberFormat="1" applyFont="1" applyAlignment="1">
      <alignment horizontal="center"/>
    </xf>
    <xf numFmtId="3" fontId="11" fillId="0" borderId="0" xfId="0" applyNumberFormat="1" applyFont="1" applyAlignment="1">
      <alignment horizontal="center"/>
    </xf>
    <xf numFmtId="177" fontId="8" fillId="0" borderId="0" xfId="0" applyNumberFormat="1" applyFont="1" applyBorder="1" applyAlignment="1">
      <alignment/>
    </xf>
    <xf numFmtId="3" fontId="8" fillId="0" borderId="38" xfId="0" applyNumberFormat="1" applyFont="1" applyBorder="1" applyAlignment="1">
      <alignment horizontal="right"/>
    </xf>
    <xf numFmtId="3" fontId="8" fillId="0" borderId="34" xfId="0" applyNumberFormat="1" applyFont="1" applyBorder="1" applyAlignment="1">
      <alignment horizontal="right"/>
    </xf>
    <xf numFmtId="0" fontId="0" fillId="0" borderId="0" xfId="56" applyFont="1">
      <alignment/>
    </xf>
    <xf numFmtId="0" fontId="24" fillId="0" borderId="0" xfId="56" applyFont="1" applyAlignment="1">
      <alignment vertical="center"/>
    </xf>
    <xf numFmtId="0" fontId="25" fillId="0" borderId="0" xfId="56" applyFont="1" applyAlignment="1">
      <alignment vertical="center"/>
    </xf>
    <xf numFmtId="0" fontId="0" fillId="0" borderId="0" xfId="56" applyAlignment="1">
      <alignment horizontal="left"/>
    </xf>
    <xf numFmtId="0" fontId="25" fillId="0" borderId="0" xfId="56" applyFont="1" applyAlignment="1">
      <alignment horizontal="left" vertical="center" indent="1"/>
    </xf>
    <xf numFmtId="0" fontId="18" fillId="0" borderId="0" xfId="56" applyFont="1" applyAlignment="1">
      <alignment horizontal="left" vertical="top"/>
    </xf>
    <xf numFmtId="0" fontId="18" fillId="0" borderId="0" xfId="56" applyFont="1">
      <alignment/>
    </xf>
    <xf numFmtId="0" fontId="18" fillId="0" borderId="45" xfId="56" applyFont="1" applyBorder="1" applyAlignment="1">
      <alignment horizontal="centerContinuous"/>
    </xf>
    <xf numFmtId="0" fontId="18" fillId="0" borderId="46" xfId="56" applyFont="1" applyBorder="1" applyAlignment="1">
      <alignment horizontal="centerContinuous"/>
    </xf>
    <xf numFmtId="0" fontId="19" fillId="0" borderId="46" xfId="56" applyFont="1" applyBorder="1" applyAlignment="1">
      <alignment horizontal="centerContinuous"/>
    </xf>
    <xf numFmtId="0" fontId="18" fillId="0" borderId="47" xfId="56" applyFont="1" applyBorder="1" applyAlignment="1">
      <alignment horizontal="centerContinuous"/>
    </xf>
    <xf numFmtId="0" fontId="19" fillId="0" borderId="48" xfId="56" applyFont="1" applyBorder="1" applyAlignment="1">
      <alignment horizontal="centerContinuous"/>
    </xf>
    <xf numFmtId="0" fontId="18" fillId="0" borderId="49" xfId="56" applyFont="1" applyBorder="1" applyAlignment="1">
      <alignment horizontal="right" vertical="center"/>
    </xf>
    <xf numFmtId="0" fontId="18" fillId="0" borderId="34" xfId="56" applyFont="1" applyBorder="1" applyAlignment="1">
      <alignment horizontal="right" vertical="center"/>
    </xf>
    <xf numFmtId="0" fontId="20" fillId="0" borderId="33" xfId="56" applyFont="1" applyBorder="1" applyAlignment="1">
      <alignment horizontal="center" vertical="center"/>
    </xf>
    <xf numFmtId="0" fontId="20" fillId="0" borderId="34" xfId="56" applyFont="1" applyBorder="1" applyAlignment="1">
      <alignment horizontal="center" vertical="center"/>
    </xf>
    <xf numFmtId="0" fontId="20" fillId="0" borderId="50" xfId="56" applyFont="1" applyBorder="1" applyAlignment="1">
      <alignment horizontal="center" vertical="center"/>
    </xf>
    <xf numFmtId="0" fontId="18" fillId="0" borderId="49" xfId="56" applyFont="1" applyBorder="1" applyAlignment="1">
      <alignment horizontal="left" vertical="center"/>
    </xf>
    <xf numFmtId="0" fontId="18" fillId="0" borderId="21" xfId="56" applyFont="1" applyBorder="1" applyAlignment="1">
      <alignment horizontal="left" vertical="center"/>
    </xf>
    <xf numFmtId="0" fontId="20" fillId="0" borderId="37" xfId="56" applyFont="1" applyFill="1" applyBorder="1" applyAlignment="1">
      <alignment horizontal="center" vertical="center"/>
    </xf>
    <xf numFmtId="0" fontId="20" fillId="0" borderId="51" xfId="56" applyFont="1" applyFill="1" applyBorder="1" applyAlignment="1">
      <alignment horizontal="center" vertical="center"/>
    </xf>
    <xf numFmtId="0" fontId="20" fillId="0" borderId="37" xfId="56" applyFont="1" applyBorder="1" applyAlignment="1">
      <alignment horizontal="center" vertical="center"/>
    </xf>
    <xf numFmtId="0" fontId="20" fillId="0" borderId="51" xfId="56" applyFont="1" applyBorder="1" applyAlignment="1">
      <alignment horizontal="center" vertical="center"/>
    </xf>
    <xf numFmtId="0" fontId="18" fillId="0" borderId="52" xfId="56" applyFont="1" applyBorder="1">
      <alignment/>
    </xf>
    <xf numFmtId="0" fontId="18" fillId="0" borderId="53" xfId="56" applyFont="1" applyBorder="1">
      <alignment/>
    </xf>
    <xf numFmtId="0" fontId="20" fillId="0" borderId="54" xfId="56" applyFont="1" applyBorder="1" applyAlignment="1">
      <alignment vertical="center"/>
    </xf>
    <xf numFmtId="0" fontId="18" fillId="0" borderId="55" xfId="56" applyFont="1" applyBorder="1">
      <alignment/>
    </xf>
    <xf numFmtId="0" fontId="27" fillId="0" borderId="21" xfId="56" applyFont="1" applyBorder="1" applyAlignment="1">
      <alignment horizontal="left" vertical="center"/>
    </xf>
    <xf numFmtId="0" fontId="20" fillId="18" borderId="37" xfId="56" applyFont="1" applyFill="1" applyBorder="1" applyAlignment="1">
      <alignment horizontal="center" vertical="center"/>
    </xf>
    <xf numFmtId="0" fontId="27" fillId="0" borderId="21" xfId="56" applyFont="1" applyFill="1" applyBorder="1" applyAlignment="1">
      <alignment horizontal="left" vertical="center"/>
    </xf>
    <xf numFmtId="0" fontId="8" fillId="0" borderId="0" xfId="0" applyFont="1" applyAlignment="1">
      <alignment horizontal="left"/>
    </xf>
    <xf numFmtId="0" fontId="8" fillId="5" borderId="37" xfId="0" applyFont="1" applyFill="1" applyBorder="1" applyAlignment="1">
      <alignment/>
    </xf>
    <xf numFmtId="0" fontId="8" fillId="5" borderId="12" xfId="0" applyFont="1" applyFill="1" applyBorder="1" applyAlignment="1">
      <alignment/>
    </xf>
    <xf numFmtId="3" fontId="8" fillId="0" borderId="33" xfId="0" applyNumberFormat="1" applyFont="1" applyBorder="1" applyAlignment="1">
      <alignment/>
    </xf>
    <xf numFmtId="0" fontId="10" fillId="0" borderId="0" xfId="0" applyFont="1" applyFill="1" applyAlignment="1">
      <alignment/>
    </xf>
    <xf numFmtId="0" fontId="0" fillId="0" borderId="0" xfId="0" applyFill="1" applyBorder="1" applyAlignment="1">
      <alignment/>
    </xf>
    <xf numFmtId="0" fontId="10" fillId="0" borderId="33" xfId="0" applyFont="1" applyFill="1" applyBorder="1" applyAlignment="1">
      <alignment/>
    </xf>
    <xf numFmtId="3" fontId="8" fillId="0" borderId="33" xfId="0" applyNumberFormat="1" applyFont="1" applyFill="1" applyBorder="1" applyAlignment="1">
      <alignment/>
    </xf>
    <xf numFmtId="0" fontId="10" fillId="0" borderId="30" xfId="0" applyFont="1" applyFill="1" applyBorder="1" applyAlignment="1">
      <alignment/>
    </xf>
    <xf numFmtId="9" fontId="0" fillId="0" borderId="37" xfId="0" applyNumberFormat="1" applyFill="1" applyBorder="1" applyAlignment="1">
      <alignment/>
    </xf>
    <xf numFmtId="3" fontId="8" fillId="0" borderId="16" xfId="0" applyNumberFormat="1" applyFont="1" applyBorder="1" applyAlignment="1">
      <alignment/>
    </xf>
    <xf numFmtId="0" fontId="8" fillId="5" borderId="34" xfId="0" applyFont="1" applyFill="1" applyBorder="1" applyAlignment="1">
      <alignment/>
    </xf>
    <xf numFmtId="0" fontId="8" fillId="5" borderId="13" xfId="0" applyFont="1" applyFill="1" applyBorder="1" applyAlignment="1">
      <alignment/>
    </xf>
    <xf numFmtId="3" fontId="8" fillId="0" borderId="29" xfId="0" applyNumberFormat="1" applyFont="1" applyBorder="1" applyAlignment="1">
      <alignment horizontal="right"/>
    </xf>
    <xf numFmtId="3" fontId="8" fillId="0" borderId="56" xfId="0" applyNumberFormat="1" applyFont="1" applyBorder="1" applyAlignment="1">
      <alignment horizontal="right"/>
    </xf>
    <xf numFmtId="3" fontId="8" fillId="0" borderId="57" xfId="0" applyNumberFormat="1" applyFont="1" applyBorder="1" applyAlignment="1">
      <alignment/>
    </xf>
    <xf numFmtId="3" fontId="8" fillId="0" borderId="58" xfId="0" applyNumberFormat="1" applyFont="1" applyBorder="1" applyAlignment="1">
      <alignment/>
    </xf>
    <xf numFmtId="0" fontId="9" fillId="19" borderId="0" xfId="0" applyFont="1" applyFill="1" applyAlignment="1">
      <alignment/>
    </xf>
    <xf numFmtId="0" fontId="9" fillId="19" borderId="0" xfId="0" applyFont="1" applyFill="1" applyAlignment="1">
      <alignment horizontal="left"/>
    </xf>
    <xf numFmtId="0" fontId="8" fillId="19" borderId="0" xfId="0" applyFont="1" applyFill="1" applyAlignment="1">
      <alignment horizontal="left"/>
    </xf>
    <xf numFmtId="0" fontId="8" fillId="19" borderId="0" xfId="0" applyFont="1" applyFill="1" applyAlignment="1">
      <alignment horizontal="right"/>
    </xf>
    <xf numFmtId="3" fontId="8" fillId="19" borderId="32" xfId="0" applyNumberFormat="1" applyFont="1" applyFill="1" applyBorder="1" applyAlignment="1">
      <alignment horizontal="right"/>
    </xf>
    <xf numFmtId="3" fontId="8" fillId="19" borderId="29" xfId="0" applyNumberFormat="1" applyFont="1" applyFill="1" applyBorder="1" applyAlignment="1">
      <alignment horizontal="right"/>
    </xf>
    <xf numFmtId="3" fontId="8" fillId="19" borderId="56" xfId="0" applyNumberFormat="1" applyFont="1" applyFill="1" applyBorder="1" applyAlignment="1">
      <alignment horizontal="right"/>
    </xf>
    <xf numFmtId="0" fontId="15" fillId="0" borderId="0" xfId="0" applyFont="1" applyAlignment="1">
      <alignment/>
    </xf>
    <xf numFmtId="3" fontId="8" fillId="0" borderId="59" xfId="0" applyNumberFormat="1" applyFont="1" applyBorder="1" applyAlignment="1">
      <alignment horizontal="center"/>
    </xf>
    <xf numFmtId="3" fontId="8" fillId="0" borderId="60" xfId="0" applyNumberFormat="1" applyFont="1" applyBorder="1" applyAlignment="1">
      <alignment horizontal="center"/>
    </xf>
    <xf numFmtId="0" fontId="0" fillId="0" borderId="0" xfId="0" applyFill="1" applyAlignment="1">
      <alignment horizontal="left"/>
    </xf>
    <xf numFmtId="0" fontId="0" fillId="0" borderId="61" xfId="56" applyBorder="1" applyAlignment="1">
      <alignment horizontal="center"/>
    </xf>
    <xf numFmtId="0" fontId="0" fillId="0" borderId="21" xfId="56" applyBorder="1" applyAlignment="1">
      <alignment horizontal="center"/>
    </xf>
    <xf numFmtId="0" fontId="20" fillId="0" borderId="18" xfId="56" applyFont="1" applyBorder="1" applyAlignment="1">
      <alignment horizontal="center" vertical="center" wrapText="1"/>
    </xf>
    <xf numFmtId="3" fontId="0" fillId="0" borderId="37" xfId="55" applyNumberFormat="1" applyFont="1" applyBorder="1" applyAlignment="1">
      <alignment/>
      <protection/>
    </xf>
    <xf numFmtId="0" fontId="8" fillId="0" borderId="37" xfId="0" applyFont="1" applyBorder="1" applyAlignment="1">
      <alignment/>
    </xf>
    <xf numFmtId="3" fontId="0" fillId="0" borderId="0" xfId="56" applyNumberFormat="1" applyBorder="1" applyAlignment="1">
      <alignment horizontal="center" vertical="center"/>
    </xf>
    <xf numFmtId="0" fontId="0" fillId="0" borderId="16" xfId="56" applyFont="1" applyBorder="1">
      <alignment/>
    </xf>
    <xf numFmtId="0" fontId="0" fillId="0" borderId="21" xfId="56" applyFont="1" applyBorder="1">
      <alignment/>
    </xf>
    <xf numFmtId="0" fontId="0" fillId="0" borderId="21" xfId="56" applyBorder="1">
      <alignment/>
    </xf>
    <xf numFmtId="0" fontId="0" fillId="0" borderId="20" xfId="56" applyFont="1" applyBorder="1">
      <alignment/>
    </xf>
    <xf numFmtId="0" fontId="0" fillId="0" borderId="0" xfId="56" applyFont="1" applyAlignment="1">
      <alignment horizontal="left"/>
    </xf>
    <xf numFmtId="0" fontId="9" fillId="0" borderId="37" xfId="0" applyFont="1" applyBorder="1" applyAlignment="1">
      <alignment horizontal="center" wrapText="1"/>
    </xf>
    <xf numFmtId="0" fontId="9" fillId="0" borderId="21" xfId="0" applyFont="1" applyBorder="1" applyAlignment="1">
      <alignment horizontal="center" wrapText="1"/>
    </xf>
    <xf numFmtId="0" fontId="8" fillId="0" borderId="0" xfId="0" applyFont="1" applyAlignment="1">
      <alignment horizontal="left"/>
    </xf>
    <xf numFmtId="0" fontId="8" fillId="0" borderId="38" xfId="0" applyFont="1" applyBorder="1" applyAlignment="1">
      <alignment horizontal="left"/>
    </xf>
    <xf numFmtId="0" fontId="8" fillId="0" borderId="37" xfId="0" applyFont="1" applyBorder="1" applyAlignment="1">
      <alignment horizontal="center"/>
    </xf>
    <xf numFmtId="0" fontId="8" fillId="0" borderId="0" xfId="0" applyFont="1" applyAlignment="1">
      <alignment wrapText="1"/>
    </xf>
    <xf numFmtId="0" fontId="8" fillId="0" borderId="0" xfId="0" applyFont="1" applyAlignment="1">
      <alignment horizontal="center"/>
    </xf>
    <xf numFmtId="3" fontId="8" fillId="0" borderId="26" xfId="0" applyNumberFormat="1" applyFont="1" applyBorder="1" applyAlignment="1">
      <alignment horizontal="center"/>
    </xf>
    <xf numFmtId="0" fontId="8" fillId="0" borderId="10" xfId="0" applyFont="1" applyBorder="1" applyAlignment="1">
      <alignment horizontal="center"/>
    </xf>
    <xf numFmtId="3" fontId="0" fillId="0" borderId="37" xfId="55" applyNumberFormat="1" applyFont="1" applyBorder="1" applyAlignment="1">
      <alignment horizontal="left"/>
      <protection/>
    </xf>
    <xf numFmtId="177" fontId="8" fillId="0" borderId="0" xfId="0" applyNumberFormat="1" applyFont="1" applyAlignment="1">
      <alignment horizontal="left"/>
    </xf>
    <xf numFmtId="3" fontId="14" fillId="0" borderId="0" xfId="51" applyNumberFormat="1" applyFont="1" applyBorder="1" applyAlignment="1" applyProtection="1">
      <alignment horizontal="center"/>
      <protection/>
    </xf>
    <xf numFmtId="3" fontId="11" fillId="0" borderId="0" xfId="51" applyNumberFormat="1" applyFont="1" applyBorder="1" applyAlignment="1" applyProtection="1">
      <alignment horizontal="center"/>
      <protection/>
    </xf>
    <xf numFmtId="0" fontId="9" fillId="0" borderId="0" xfId="0" applyFont="1" applyAlignment="1">
      <alignment horizontal="left"/>
    </xf>
    <xf numFmtId="0" fontId="9" fillId="0" borderId="0" xfId="0" applyFont="1" applyAlignment="1">
      <alignment/>
    </xf>
    <xf numFmtId="3" fontId="8" fillId="0" borderId="0" xfId="0" applyNumberFormat="1" applyFont="1" applyAlignment="1">
      <alignment horizontal="center"/>
    </xf>
    <xf numFmtId="177" fontId="8" fillId="0" borderId="0" xfId="0" applyNumberFormat="1" applyFont="1" applyAlignment="1">
      <alignment horizontal="center"/>
    </xf>
    <xf numFmtId="3" fontId="11" fillId="0" borderId="0" xfId="0" applyNumberFormat="1" applyFont="1" applyAlignment="1">
      <alignment horizontal="left"/>
    </xf>
    <xf numFmtId="3" fontId="11" fillId="0" borderId="0" xfId="0" applyNumberFormat="1" applyFont="1" applyAlignment="1">
      <alignment horizontal="center"/>
    </xf>
    <xf numFmtId="3" fontId="8" fillId="0" borderId="34" xfId="0" applyNumberFormat="1" applyFont="1" applyFill="1" applyBorder="1" applyAlignment="1">
      <alignment horizontal="center"/>
    </xf>
    <xf numFmtId="3" fontId="8" fillId="0" borderId="18" xfId="0" applyNumberFormat="1" applyFont="1" applyFill="1" applyBorder="1" applyAlignment="1">
      <alignment horizontal="center"/>
    </xf>
    <xf numFmtId="9" fontId="0" fillId="0" borderId="34" xfId="0" applyNumberFormat="1" applyFill="1" applyBorder="1" applyAlignment="1">
      <alignment horizontal="center"/>
    </xf>
    <xf numFmtId="9" fontId="0" fillId="0" borderId="18" xfId="0" applyNumberFormat="1" applyFill="1" applyBorder="1" applyAlignment="1">
      <alignment horizontal="center"/>
    </xf>
    <xf numFmtId="3" fontId="8" fillId="0" borderId="41" xfId="0" applyNumberFormat="1" applyFont="1" applyBorder="1" applyAlignment="1">
      <alignment horizontal="center"/>
    </xf>
    <xf numFmtId="3" fontId="8" fillId="0" borderId="11" xfId="0" applyNumberFormat="1" applyFont="1" applyBorder="1" applyAlignment="1">
      <alignment horizontal="center"/>
    </xf>
    <xf numFmtId="3" fontId="8" fillId="0" borderId="31" xfId="0" applyNumberFormat="1" applyFont="1" applyBorder="1" applyAlignment="1">
      <alignment horizontal="center"/>
    </xf>
    <xf numFmtId="3" fontId="8" fillId="0" borderId="37" xfId="0" applyNumberFormat="1" applyFont="1" applyBorder="1" applyAlignment="1">
      <alignment horizontal="left"/>
    </xf>
    <xf numFmtId="3" fontId="8" fillId="0" borderId="37" xfId="0" applyNumberFormat="1" applyFont="1" applyBorder="1" applyAlignment="1">
      <alignment horizontal="center"/>
    </xf>
    <xf numFmtId="0" fontId="8" fillId="0" borderId="26" xfId="0" applyFont="1" applyBorder="1" applyAlignment="1">
      <alignment horizontal="center"/>
    </xf>
    <xf numFmtId="14" fontId="8" fillId="0" borderId="0" xfId="0" applyNumberFormat="1" applyFont="1" applyBorder="1" applyAlignment="1">
      <alignment horizontal="center"/>
    </xf>
    <xf numFmtId="0" fontId="8" fillId="0" borderId="0" xfId="0" applyFont="1" applyBorder="1" applyAlignment="1">
      <alignment horizontal="center"/>
    </xf>
    <xf numFmtId="3" fontId="14" fillId="0" borderId="0" xfId="51" applyNumberFormat="1" applyFont="1" applyBorder="1" applyAlignment="1" applyProtection="1">
      <alignment horizontal="right"/>
      <protection/>
    </xf>
    <xf numFmtId="3" fontId="11" fillId="0" borderId="0" xfId="51" applyNumberFormat="1" applyFont="1" applyBorder="1" applyAlignment="1" applyProtection="1">
      <alignment horizontal="right"/>
      <protection/>
    </xf>
    <xf numFmtId="2" fontId="8" fillId="0" borderId="0" xfId="0" applyNumberFormat="1" applyFont="1" applyBorder="1" applyAlignment="1">
      <alignment horizontal="center"/>
    </xf>
    <xf numFmtId="177" fontId="8" fillId="0" borderId="0" xfId="0" applyNumberFormat="1" applyFont="1" applyBorder="1" applyAlignment="1">
      <alignment horizontal="left"/>
    </xf>
    <xf numFmtId="3" fontId="11" fillId="0" borderId="0" xfId="0" applyNumberFormat="1" applyFont="1" applyAlignment="1">
      <alignment horizontal="left"/>
    </xf>
    <xf numFmtId="3" fontId="8" fillId="0" borderId="0" xfId="0" applyNumberFormat="1" applyFont="1" applyAlignment="1">
      <alignment horizontal="left"/>
    </xf>
    <xf numFmtId="0" fontId="10" fillId="0" borderId="0" xfId="0" applyFont="1" applyAlignment="1">
      <alignment/>
    </xf>
    <xf numFmtId="3" fontId="8" fillId="0" borderId="38" xfId="0" applyNumberFormat="1" applyFont="1" applyBorder="1" applyAlignment="1">
      <alignment horizontal="left"/>
    </xf>
    <xf numFmtId="169" fontId="9" fillId="0" borderId="0" xfId="0" applyNumberFormat="1" applyFont="1" applyAlignment="1">
      <alignment/>
    </xf>
    <xf numFmtId="2" fontId="8" fillId="0" borderId="11" xfId="0" applyNumberFormat="1" applyFont="1" applyBorder="1" applyAlignment="1">
      <alignment horizontal="center"/>
    </xf>
    <xf numFmtId="14" fontId="8" fillId="0" borderId="18" xfId="0" applyNumberFormat="1" applyFont="1" applyBorder="1" applyAlignment="1">
      <alignment horizontal="center"/>
    </xf>
    <xf numFmtId="0" fontId="8" fillId="0" borderId="18" xfId="0" applyFont="1" applyBorder="1" applyAlignment="1">
      <alignment horizontal="center"/>
    </xf>
    <xf numFmtId="0" fontId="8" fillId="0" borderId="0" xfId="0" applyFont="1" applyAlignment="1">
      <alignment horizontal="center" wrapText="1"/>
    </xf>
    <xf numFmtId="3" fontId="8" fillId="0" borderId="37" xfId="0" applyNumberFormat="1" applyFont="1" applyBorder="1" applyAlignment="1">
      <alignment horizontal="left" wrapText="1"/>
    </xf>
    <xf numFmtId="14" fontId="8" fillId="0" borderId="37" xfId="0" applyNumberFormat="1" applyFont="1" applyBorder="1" applyAlignment="1">
      <alignment horizontal="left"/>
    </xf>
    <xf numFmtId="0" fontId="13" fillId="0" borderId="0" xfId="0" applyFont="1" applyAlignment="1">
      <alignment horizontal="center"/>
    </xf>
    <xf numFmtId="0" fontId="0" fillId="0" borderId="0" xfId="0" applyAlignment="1">
      <alignment/>
    </xf>
    <xf numFmtId="0" fontId="0" fillId="0" borderId="18" xfId="56" applyBorder="1" applyAlignment="1">
      <alignment horizontal="left"/>
    </xf>
    <xf numFmtId="0" fontId="0" fillId="0" borderId="33" xfId="56" applyBorder="1" applyAlignment="1">
      <alignment horizontal="center"/>
    </xf>
    <xf numFmtId="0" fontId="0" fillId="0" borderId="34" xfId="56" applyBorder="1" applyAlignment="1">
      <alignment horizontal="center"/>
    </xf>
    <xf numFmtId="0" fontId="0" fillId="0" borderId="18" xfId="56" applyBorder="1" applyAlignment="1">
      <alignment horizontal="center"/>
    </xf>
    <xf numFmtId="0" fontId="0" fillId="0" borderId="62" xfId="56" applyBorder="1" applyAlignment="1">
      <alignment horizontal="center"/>
    </xf>
    <xf numFmtId="0" fontId="0" fillId="0" borderId="63" xfId="56" applyBorder="1" applyAlignment="1">
      <alignment horizontal="center"/>
    </xf>
    <xf numFmtId="0" fontId="0" fillId="0" borderId="61" xfId="56" applyBorder="1" applyAlignment="1">
      <alignment horizontal="center"/>
    </xf>
    <xf numFmtId="0" fontId="0" fillId="0" borderId="30" xfId="56" applyBorder="1" applyAlignment="1">
      <alignment horizontal="center"/>
    </xf>
    <xf numFmtId="0" fontId="0" fillId="0" borderId="37" xfId="56" applyBorder="1" applyAlignment="1">
      <alignment horizontal="center"/>
    </xf>
    <xf numFmtId="0" fontId="0" fillId="0" borderId="21" xfId="56" applyBorder="1" applyAlignment="1">
      <alignment horizontal="center"/>
    </xf>
    <xf numFmtId="0" fontId="0" fillId="0" borderId="33" xfId="56" applyBorder="1" applyAlignment="1">
      <alignment horizontal="center" vertical="center" wrapText="1"/>
    </xf>
    <xf numFmtId="0" fontId="0" fillId="0" borderId="34" xfId="56" applyBorder="1" applyAlignment="1">
      <alignment horizontal="center" vertical="center" wrapText="1"/>
    </xf>
    <xf numFmtId="0" fontId="0" fillId="0" borderId="18" xfId="56" applyBorder="1" applyAlignment="1">
      <alignment horizontal="center" vertical="center" wrapText="1"/>
    </xf>
    <xf numFmtId="0" fontId="20" fillId="0" borderId="33" xfId="56" applyFont="1" applyBorder="1" applyAlignment="1">
      <alignment horizontal="center" vertical="center" wrapText="1"/>
    </xf>
    <xf numFmtId="0" fontId="20" fillId="0" borderId="34" xfId="56" applyFont="1" applyBorder="1" applyAlignment="1">
      <alignment horizontal="center" vertical="center" wrapText="1"/>
    </xf>
    <xf numFmtId="0" fontId="20" fillId="0" borderId="18" xfId="56" applyFont="1" applyBorder="1" applyAlignment="1">
      <alignment horizontal="center" vertical="center" wrapText="1"/>
    </xf>
    <xf numFmtId="0" fontId="18" fillId="0" borderId="0" xfId="56" applyFont="1" applyAlignment="1">
      <alignment horizontal="right" vertical="top"/>
    </xf>
    <xf numFmtId="0" fontId="18" fillId="0" borderId="26" xfId="56" applyFont="1" applyBorder="1" applyAlignment="1">
      <alignment horizontal="center" vertical="top" wrapText="1"/>
    </xf>
    <xf numFmtId="0" fontId="17" fillId="0" borderId="0" xfId="56" applyFont="1" applyAlignment="1">
      <alignment horizontal="center"/>
    </xf>
    <xf numFmtId="0" fontId="0" fillId="0" borderId="33" xfId="56" applyBorder="1" applyAlignment="1">
      <alignment horizontal="center" vertical="center"/>
    </xf>
    <xf numFmtId="0" fontId="0" fillId="0" borderId="18" xfId="56" applyBorder="1" applyAlignment="1">
      <alignment horizontal="center" vertical="center"/>
    </xf>
    <xf numFmtId="0" fontId="21" fillId="0" borderId="0" xfId="56" applyFont="1" applyBorder="1" applyAlignment="1">
      <alignment horizontal="right"/>
    </xf>
    <xf numFmtId="0" fontId="21" fillId="0" borderId="37" xfId="56" applyFont="1" applyBorder="1" applyAlignment="1">
      <alignment horizontal="center"/>
    </xf>
    <xf numFmtId="0" fontId="21" fillId="0" borderId="37" xfId="56" applyFont="1" applyBorder="1" applyAlignment="1">
      <alignment horizontal="left"/>
    </xf>
    <xf numFmtId="0" fontId="18" fillId="0" borderId="0" xfId="56" applyFont="1" applyAlignment="1">
      <alignment horizontal="center" vertical="top"/>
    </xf>
    <xf numFmtId="0" fontId="0" fillId="0" borderId="0" xfId="56" applyFont="1" applyAlignment="1">
      <alignment horizontal="left" wrapText="1"/>
    </xf>
    <xf numFmtId="0" fontId="23" fillId="0" borderId="0" xfId="56" applyFont="1" applyAlignment="1">
      <alignment horizontal="center" wrapText="1"/>
    </xf>
    <xf numFmtId="0" fontId="0" fillId="0" borderId="0" xfId="56" applyFont="1" applyAlignment="1">
      <alignment horizontal="center" wrapText="1"/>
    </xf>
    <xf numFmtId="0" fontId="0" fillId="0" borderId="0" xfId="56" applyAlignment="1">
      <alignment horizontal="center" wrapText="1"/>
    </xf>
    <xf numFmtId="0" fontId="13" fillId="0" borderId="0" xfId="58" applyFont="1" applyAlignment="1">
      <alignment horizontal="left" wrapText="1"/>
      <protection/>
    </xf>
    <xf numFmtId="0" fontId="0" fillId="0" borderId="0" xfId="56" applyAlignment="1">
      <alignment horizontal="left" wrapText="1"/>
    </xf>
    <xf numFmtId="0" fontId="25" fillId="0" borderId="0" xfId="56" applyFont="1" applyAlignment="1">
      <alignment horizontal="left" vertical="center" wrapText="1"/>
    </xf>
    <xf numFmtId="0" fontId="24" fillId="0" borderId="0" xfId="56" applyFont="1" applyAlignment="1">
      <alignment horizontal="center" vertical="center"/>
    </xf>
    <xf numFmtId="169" fontId="13" fillId="0" borderId="0" xfId="58" applyNumberFormat="1" applyFont="1" applyAlignment="1">
      <alignment horizontal="left" wrapText="1"/>
      <protection/>
    </xf>
    <xf numFmtId="3" fontId="8" fillId="0" borderId="0" xfId="0" applyNumberFormat="1" applyFont="1" applyBorder="1" applyAlignment="1">
      <alignment horizontal="center"/>
    </xf>
    <xf numFmtId="0" fontId="4" fillId="0" borderId="30" xfId="55" applyBorder="1" applyAlignment="1">
      <alignment horizontal="left" wrapText="1"/>
      <protection/>
    </xf>
    <xf numFmtId="0" fontId="4" fillId="0" borderId="37" xfId="55" applyBorder="1" applyAlignment="1">
      <alignment horizontal="left" wrapText="1"/>
      <protection/>
    </xf>
    <xf numFmtId="0" fontId="4" fillId="0" borderId="21" xfId="55" applyBorder="1" applyAlignment="1">
      <alignment horizontal="left" wrapText="1"/>
      <protection/>
    </xf>
    <xf numFmtId="0" fontId="4" fillId="0" borderId="35" xfId="55" applyBorder="1" applyAlignment="1">
      <alignment horizontal="left" wrapText="1"/>
      <protection/>
    </xf>
    <xf numFmtId="0" fontId="4" fillId="0" borderId="0" xfId="55" applyBorder="1" applyAlignment="1">
      <alignment horizontal="left" wrapText="1"/>
      <protection/>
    </xf>
    <xf numFmtId="0" fontId="4" fillId="0" borderId="38" xfId="55" applyBorder="1" applyAlignment="1">
      <alignment horizontal="left" wrapText="1"/>
      <protection/>
    </xf>
    <xf numFmtId="0" fontId="4" fillId="0" borderId="0" xfId="55" applyAlignment="1">
      <alignment horizontal="center"/>
      <protection/>
    </xf>
    <xf numFmtId="0" fontId="4" fillId="0" borderId="38" xfId="55" applyBorder="1" applyAlignment="1">
      <alignment horizontal="center"/>
      <protection/>
    </xf>
    <xf numFmtId="0" fontId="4" fillId="0" borderId="25" xfId="55" applyBorder="1" applyAlignment="1">
      <alignment horizontal="center" wrapText="1"/>
      <protection/>
    </xf>
    <xf numFmtId="0" fontId="4" fillId="0" borderId="26" xfId="55" applyBorder="1" applyAlignment="1">
      <alignment horizontal="center" wrapText="1"/>
      <protection/>
    </xf>
    <xf numFmtId="0" fontId="4" fillId="0" borderId="64" xfId="55" applyBorder="1" applyAlignment="1">
      <alignment horizontal="center" wrapText="1"/>
      <protection/>
    </xf>
    <xf numFmtId="0" fontId="4" fillId="0" borderId="35" xfId="55" applyBorder="1" applyAlignment="1">
      <alignment horizontal="center" wrapText="1"/>
      <protection/>
    </xf>
    <xf numFmtId="0" fontId="4" fillId="0" borderId="0" xfId="55" applyBorder="1" applyAlignment="1">
      <alignment horizontal="center" wrapText="1"/>
      <protection/>
    </xf>
    <xf numFmtId="0" fontId="4" fillId="0" borderId="38" xfId="55" applyBorder="1" applyAlignment="1">
      <alignment horizontal="center" wrapText="1"/>
      <protection/>
    </xf>
    <xf numFmtId="0" fontId="1" fillId="0" borderId="0" xfId="55" applyFont="1" applyAlignment="1">
      <alignment horizontal="center"/>
      <protection/>
    </xf>
    <xf numFmtId="0" fontId="4" fillId="0" borderId="0" xfId="55" applyBorder="1" applyAlignment="1">
      <alignment horizontal="center"/>
      <protection/>
    </xf>
    <xf numFmtId="0" fontId="4" fillId="0" borderId="0" xfId="55" applyAlignment="1">
      <alignment horizontal="left" wrapText="1"/>
      <protection/>
    </xf>
    <xf numFmtId="3" fontId="4" fillId="0" borderId="0" xfId="55" applyNumberFormat="1" applyAlignment="1">
      <alignment horizontal="left"/>
      <protection/>
    </xf>
    <xf numFmtId="0" fontId="4" fillId="0" borderId="0" xfId="55" applyAlignment="1">
      <alignment horizontal="left"/>
      <protection/>
    </xf>
    <xf numFmtId="0" fontId="12" fillId="0" borderId="0" xfId="0" applyFont="1" applyAlignment="1">
      <alignment horizontal="left" vertical="top" wrapText="1"/>
    </xf>
    <xf numFmtId="0" fontId="12" fillId="0" borderId="0" xfId="0" applyFont="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rmal 2" xfId="55"/>
    <cellStyle name="Normal 2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G37"/>
  <sheetViews>
    <sheetView workbookViewId="0" topLeftCell="A1">
      <selection activeCell="X56" sqref="X56"/>
    </sheetView>
  </sheetViews>
  <sheetFormatPr defaultColWidth="11.00390625" defaultRowHeight="12"/>
  <cols>
    <col min="1" max="3" width="4.625" style="27" customWidth="1"/>
    <col min="4" max="4" width="6.875" style="27" customWidth="1"/>
    <col min="5" max="6" width="4.625" style="27" customWidth="1"/>
    <col min="7" max="7" width="6.125" style="27" customWidth="1"/>
    <col min="8" max="8" width="8.375" style="27" customWidth="1"/>
    <col min="9" max="9" width="3.625" style="27" customWidth="1"/>
    <col min="10" max="10" width="8.875" style="27" customWidth="1"/>
    <col min="11" max="11" width="1.00390625" style="27" customWidth="1"/>
    <col min="12" max="12" width="9.625" style="27" customWidth="1"/>
    <col min="13" max="13" width="10.875" style="27" customWidth="1"/>
    <col min="14" max="14" width="8.625" style="27" customWidth="1"/>
    <col min="15" max="15" width="3.125" style="27" customWidth="1"/>
    <col min="16" max="16" width="8.375" style="27" customWidth="1"/>
    <col min="17" max="17" width="10.50390625" style="27" customWidth="1"/>
    <col min="18" max="18" width="10.125" style="27" customWidth="1"/>
    <col min="19" max="19" width="9.00390625" style="27" hidden="1" customWidth="1"/>
    <col min="20" max="20" width="3.125" style="27" hidden="1" customWidth="1"/>
    <col min="21" max="21" width="7.625" style="27" hidden="1" customWidth="1"/>
    <col min="22" max="23" width="10.125" style="27" hidden="1" customWidth="1"/>
    <col min="24" max="24" width="10.125" style="27" customWidth="1"/>
    <col min="25" max="25" width="3.00390625" style="27" customWidth="1"/>
    <col min="26" max="26" width="9.375" style="27" customWidth="1"/>
    <col min="27" max="27" width="11.375" style="27" customWidth="1"/>
    <col min="28" max="16384" width="10.875" style="27" customWidth="1"/>
  </cols>
  <sheetData>
    <row r="1" spans="1:27" ht="13.5" customHeight="1">
      <c r="A1" s="280"/>
      <c r="B1" s="280"/>
      <c r="C1" s="280"/>
      <c r="D1" s="280"/>
      <c r="E1" s="280"/>
      <c r="F1" s="4"/>
      <c r="G1" s="281" t="s">
        <v>29</v>
      </c>
      <c r="H1" s="281"/>
      <c r="I1" s="281"/>
      <c r="J1" s="281"/>
      <c r="K1" s="281"/>
      <c r="L1" s="281"/>
      <c r="M1" s="281"/>
      <c r="N1" s="281"/>
      <c r="O1" s="281"/>
      <c r="P1" s="281"/>
      <c r="Q1" s="281"/>
      <c r="R1" s="281"/>
      <c r="S1" s="62"/>
      <c r="T1" s="62"/>
      <c r="U1" s="62"/>
      <c r="V1" s="4"/>
      <c r="W1" s="282"/>
      <c r="X1" s="282"/>
      <c r="Y1" s="282"/>
      <c r="Z1" s="282"/>
      <c r="AA1" s="282"/>
    </row>
    <row r="2" spans="1:27" ht="13.5" customHeight="1">
      <c r="A2" s="162" t="s">
        <v>169</v>
      </c>
      <c r="B2" s="162"/>
      <c r="C2" s="162"/>
      <c r="D2" s="162"/>
      <c r="E2" s="162"/>
      <c r="F2" s="4"/>
      <c r="G2" s="281"/>
      <c r="H2" s="281"/>
      <c r="I2" s="281"/>
      <c r="J2" s="281"/>
      <c r="K2" s="281"/>
      <c r="L2" s="281"/>
      <c r="M2" s="281"/>
      <c r="N2" s="281"/>
      <c r="O2" s="281"/>
      <c r="P2" s="281"/>
      <c r="Q2" s="281"/>
      <c r="R2" s="281"/>
      <c r="S2" s="62"/>
      <c r="T2" s="62"/>
      <c r="U2" s="62"/>
      <c r="V2" s="4"/>
      <c r="W2" s="283" t="s">
        <v>234</v>
      </c>
      <c r="X2" s="283"/>
      <c r="Y2" s="283"/>
      <c r="Z2" s="283"/>
      <c r="AA2" s="283"/>
    </row>
    <row r="3" spans="6:33" ht="13.5">
      <c r="F3" s="4"/>
      <c r="G3" s="281"/>
      <c r="H3" s="281"/>
      <c r="I3" s="281"/>
      <c r="J3" s="281"/>
      <c r="K3" s="281"/>
      <c r="L3" s="281"/>
      <c r="M3" s="281"/>
      <c r="N3" s="281"/>
      <c r="O3" s="281"/>
      <c r="P3" s="281"/>
      <c r="Q3" s="281"/>
      <c r="R3" s="281"/>
      <c r="S3" s="62"/>
      <c r="T3" s="62"/>
      <c r="U3" s="62"/>
      <c r="V3" s="268"/>
      <c r="W3" s="268"/>
      <c r="X3" s="285"/>
      <c r="Y3" s="285"/>
      <c r="Z3" s="285"/>
      <c r="AA3" s="285"/>
      <c r="AB3" s="163"/>
      <c r="AC3" s="163"/>
      <c r="AD3" s="163"/>
      <c r="AE3" s="163"/>
      <c r="AF3" s="163"/>
      <c r="AG3" s="163"/>
    </row>
    <row r="4" spans="1:27" ht="15" customHeight="1" thickBot="1">
      <c r="A4" s="284"/>
      <c r="B4" s="284"/>
      <c r="C4" s="284"/>
      <c r="D4" s="284"/>
      <c r="E4" s="284"/>
      <c r="F4" s="7"/>
      <c r="G4" s="284" t="s">
        <v>170</v>
      </c>
      <c r="H4" s="284"/>
      <c r="I4" s="284"/>
      <c r="J4" s="284"/>
      <c r="K4" s="284"/>
      <c r="L4" s="284"/>
      <c r="M4" s="284"/>
      <c r="N4" s="284"/>
      <c r="O4" s="284"/>
      <c r="P4" s="284"/>
      <c r="Q4" s="284"/>
      <c r="R4" s="284"/>
      <c r="S4" s="15"/>
      <c r="T4" s="15"/>
      <c r="U4" s="15"/>
      <c r="V4" s="4"/>
      <c r="W4" s="4"/>
      <c r="X4" s="4"/>
      <c r="Y4" s="4"/>
      <c r="Z4" s="299" t="s">
        <v>166</v>
      </c>
      <c r="AA4" s="299"/>
    </row>
    <row r="5" spans="1:27" ht="12">
      <c r="A5" s="13" t="s">
        <v>212</v>
      </c>
      <c r="B5" s="13" t="s">
        <v>213</v>
      </c>
      <c r="C5" s="13"/>
      <c r="D5" s="13"/>
      <c r="E5" s="13"/>
      <c r="F5" s="13"/>
      <c r="G5" s="14"/>
      <c r="H5" s="113"/>
      <c r="I5" s="114"/>
      <c r="J5" s="112"/>
      <c r="K5" s="15"/>
      <c r="L5" s="300" t="s">
        <v>1</v>
      </c>
      <c r="M5" s="300"/>
      <c r="N5" s="61"/>
      <c r="O5" s="61"/>
      <c r="P5" s="61"/>
      <c r="Q5" s="300" t="s">
        <v>2</v>
      </c>
      <c r="R5" s="300"/>
      <c r="S5" s="60"/>
      <c r="T5" s="60"/>
      <c r="U5" s="60"/>
      <c r="V5" s="301" t="s">
        <v>186</v>
      </c>
      <c r="W5" s="301"/>
      <c r="X5" s="60"/>
      <c r="Y5" s="60"/>
      <c r="Z5" s="301" t="s">
        <v>208</v>
      </c>
      <c r="AA5" s="301"/>
    </row>
    <row r="6" spans="1:27" ht="28.5" customHeight="1">
      <c r="A6" s="4"/>
      <c r="C6" s="102" t="s">
        <v>143</v>
      </c>
      <c r="D6" s="103"/>
      <c r="E6" s="103"/>
      <c r="F6" s="103"/>
      <c r="G6" s="103"/>
      <c r="H6" s="276" t="s">
        <v>136</v>
      </c>
      <c r="I6" s="277"/>
      <c r="J6" s="107" t="s">
        <v>144</v>
      </c>
      <c r="K6" s="129"/>
      <c r="L6" s="16" t="s">
        <v>38</v>
      </c>
      <c r="M6" s="151" t="s">
        <v>207</v>
      </c>
      <c r="N6" s="276" t="s">
        <v>8</v>
      </c>
      <c r="O6" s="277"/>
      <c r="P6" s="126" t="s">
        <v>144</v>
      </c>
      <c r="Q6" s="16" t="s">
        <v>254</v>
      </c>
      <c r="R6" s="151" t="s">
        <v>207</v>
      </c>
      <c r="S6" s="276" t="s">
        <v>117</v>
      </c>
      <c r="T6" s="277"/>
      <c r="U6" s="126" t="s">
        <v>144</v>
      </c>
      <c r="V6" s="130" t="s">
        <v>164</v>
      </c>
      <c r="W6" s="32" t="s">
        <v>206</v>
      </c>
      <c r="X6" s="276" t="s">
        <v>8</v>
      </c>
      <c r="Y6" s="277"/>
      <c r="Z6" s="130" t="s">
        <v>255</v>
      </c>
      <c r="AA6" s="32" t="s">
        <v>206</v>
      </c>
    </row>
    <row r="7" spans="1:27" ht="12">
      <c r="A7" s="4"/>
      <c r="B7" s="31">
        <v>1</v>
      </c>
      <c r="C7" s="278"/>
      <c r="D7" s="278"/>
      <c r="E7" s="278"/>
      <c r="F7" s="278"/>
      <c r="G7" s="279"/>
      <c r="H7" s="105"/>
      <c r="I7" s="104"/>
      <c r="J7" s="17"/>
      <c r="K7" s="15"/>
      <c r="L7" s="33"/>
      <c r="M7" s="34"/>
      <c r="N7" s="154"/>
      <c r="O7" s="155"/>
      <c r="P7" s="156"/>
      <c r="Q7" s="35"/>
      <c r="R7" s="34"/>
      <c r="S7" s="154"/>
      <c r="T7" s="155"/>
      <c r="U7" s="159"/>
      <c r="V7" s="33"/>
      <c r="W7" s="34"/>
      <c r="X7" s="132">
        <f aca="true" t="shared" si="0" ref="X7:X13">H7+N7+S7</f>
        <v>0</v>
      </c>
      <c r="Y7" s="132"/>
      <c r="Z7" s="33">
        <f aca="true" t="shared" si="1" ref="Z7:AA9">L7+Q7+V7</f>
        <v>0</v>
      </c>
      <c r="AA7" s="34">
        <f t="shared" si="1"/>
        <v>0</v>
      </c>
    </row>
    <row r="8" spans="1:27" ht="12">
      <c r="A8" s="4"/>
      <c r="B8" s="4">
        <v>2</v>
      </c>
      <c r="C8" s="278"/>
      <c r="D8" s="278"/>
      <c r="E8" s="278"/>
      <c r="F8" s="278"/>
      <c r="G8" s="279"/>
      <c r="H8" s="106"/>
      <c r="I8" s="104"/>
      <c r="J8" s="17"/>
      <c r="K8" s="16"/>
      <c r="L8" s="33"/>
      <c r="M8" s="34"/>
      <c r="N8" s="157"/>
      <c r="O8" s="155"/>
      <c r="P8" s="156"/>
      <c r="Q8" s="35"/>
      <c r="R8" s="34"/>
      <c r="S8" s="157"/>
      <c r="T8" s="155"/>
      <c r="U8" s="159"/>
      <c r="V8" s="33"/>
      <c r="W8" s="34"/>
      <c r="X8" s="132">
        <f t="shared" si="0"/>
        <v>0</v>
      </c>
      <c r="Y8" s="132"/>
      <c r="Z8" s="33">
        <f t="shared" si="1"/>
        <v>0</v>
      </c>
      <c r="AA8" s="34">
        <f t="shared" si="1"/>
        <v>0</v>
      </c>
    </row>
    <row r="9" spans="1:27" ht="12">
      <c r="A9" s="4"/>
      <c r="B9" s="31">
        <v>3</v>
      </c>
      <c r="C9" s="278"/>
      <c r="D9" s="278"/>
      <c r="E9" s="278"/>
      <c r="F9" s="278"/>
      <c r="G9" s="279"/>
      <c r="H9" s="105"/>
      <c r="I9" s="104"/>
      <c r="J9" s="115"/>
      <c r="K9" s="130"/>
      <c r="L9" s="18"/>
      <c r="M9" s="37"/>
      <c r="N9" s="154"/>
      <c r="O9" s="155"/>
      <c r="P9" s="158"/>
      <c r="Q9" s="18"/>
      <c r="R9" s="37"/>
      <c r="S9" s="154"/>
      <c r="T9" s="155"/>
      <c r="U9" s="160"/>
      <c r="V9" s="108"/>
      <c r="W9" s="37"/>
      <c r="X9" s="33">
        <f t="shared" si="0"/>
        <v>0</v>
      </c>
      <c r="Y9" s="108"/>
      <c r="Z9" s="33">
        <f t="shared" si="1"/>
        <v>0</v>
      </c>
      <c r="AA9" s="34">
        <f t="shared" si="1"/>
        <v>0</v>
      </c>
    </row>
    <row r="10" spans="1:27" ht="12">
      <c r="A10" s="4"/>
      <c r="B10" s="31">
        <v>4</v>
      </c>
      <c r="C10" s="278"/>
      <c r="D10" s="278"/>
      <c r="E10" s="278"/>
      <c r="F10" s="278"/>
      <c r="G10" s="279"/>
      <c r="H10" s="105"/>
      <c r="I10" s="104"/>
      <c r="J10" s="115"/>
      <c r="K10" s="16"/>
      <c r="L10" s="33"/>
      <c r="M10" s="34"/>
      <c r="N10" s="154"/>
      <c r="O10" s="155"/>
      <c r="P10" s="158"/>
      <c r="Q10" s="35"/>
      <c r="R10" s="34"/>
      <c r="S10" s="154"/>
      <c r="T10" s="155"/>
      <c r="U10" s="160"/>
      <c r="V10" s="33"/>
      <c r="W10" s="34"/>
      <c r="X10" s="132">
        <f t="shared" si="0"/>
        <v>0</v>
      </c>
      <c r="Y10" s="132"/>
      <c r="Z10" s="33">
        <f aca="true" t="shared" si="2" ref="Z10:AA14">L10+Q10+V10</f>
        <v>0</v>
      </c>
      <c r="AA10" s="34">
        <f t="shared" si="2"/>
        <v>0</v>
      </c>
    </row>
    <row r="11" spans="1:27" ht="12">
      <c r="A11" s="4"/>
      <c r="B11" s="31">
        <v>5</v>
      </c>
      <c r="C11" s="278"/>
      <c r="D11" s="278"/>
      <c r="E11" s="278"/>
      <c r="F11" s="278"/>
      <c r="G11" s="279"/>
      <c r="H11" s="105"/>
      <c r="I11" s="104"/>
      <c r="J11" s="115"/>
      <c r="K11" s="16"/>
      <c r="L11" s="33"/>
      <c r="M11" s="34"/>
      <c r="N11" s="154"/>
      <c r="O11" s="155"/>
      <c r="P11" s="158"/>
      <c r="Q11" s="35"/>
      <c r="R11" s="34"/>
      <c r="S11" s="154"/>
      <c r="T11" s="155"/>
      <c r="U11" s="160"/>
      <c r="V11" s="33"/>
      <c r="W11" s="34"/>
      <c r="X11" s="132">
        <f t="shared" si="0"/>
        <v>0</v>
      </c>
      <c r="Y11" s="132"/>
      <c r="Z11" s="33">
        <f t="shared" si="2"/>
        <v>0</v>
      </c>
      <c r="AA11" s="34">
        <f t="shared" si="2"/>
        <v>0</v>
      </c>
    </row>
    <row r="12" spans="1:27" ht="12">
      <c r="A12" s="4"/>
      <c r="B12" s="31">
        <v>6</v>
      </c>
      <c r="C12" s="278"/>
      <c r="D12" s="278"/>
      <c r="E12" s="278"/>
      <c r="F12" s="278"/>
      <c r="G12" s="279"/>
      <c r="H12" s="105"/>
      <c r="I12" s="104"/>
      <c r="J12" s="115"/>
      <c r="K12" s="16"/>
      <c r="L12" s="33"/>
      <c r="M12" s="34"/>
      <c r="N12" s="154"/>
      <c r="O12" s="155"/>
      <c r="P12" s="158"/>
      <c r="Q12" s="35"/>
      <c r="R12" s="34"/>
      <c r="S12" s="154"/>
      <c r="T12" s="155"/>
      <c r="U12" s="160"/>
      <c r="V12" s="33"/>
      <c r="W12" s="34"/>
      <c r="X12" s="132">
        <f t="shared" si="0"/>
        <v>0</v>
      </c>
      <c r="Y12" s="132"/>
      <c r="Z12" s="33">
        <f t="shared" si="2"/>
        <v>0</v>
      </c>
      <c r="AA12" s="34">
        <f t="shared" si="2"/>
        <v>0</v>
      </c>
    </row>
    <row r="13" spans="1:27" ht="12">
      <c r="A13" s="4"/>
      <c r="B13" s="31">
        <v>7</v>
      </c>
      <c r="C13" s="278"/>
      <c r="D13" s="278"/>
      <c r="E13" s="278"/>
      <c r="F13" s="278"/>
      <c r="G13" s="279"/>
      <c r="H13" s="105"/>
      <c r="I13" s="104"/>
      <c r="J13" s="115"/>
      <c r="K13" s="16"/>
      <c r="L13" s="33"/>
      <c r="M13" s="34">
        <v>0</v>
      </c>
      <c r="N13" s="154"/>
      <c r="O13" s="155"/>
      <c r="P13" s="158"/>
      <c r="Q13" s="35"/>
      <c r="R13" s="34"/>
      <c r="S13" s="154"/>
      <c r="T13" s="155"/>
      <c r="U13" s="160"/>
      <c r="V13" s="33"/>
      <c r="W13" s="34"/>
      <c r="X13" s="132">
        <f t="shared" si="0"/>
        <v>0</v>
      </c>
      <c r="Y13" s="132"/>
      <c r="Z13" s="33">
        <f t="shared" si="2"/>
        <v>0</v>
      </c>
      <c r="AA13" s="34">
        <f t="shared" si="2"/>
        <v>0</v>
      </c>
    </row>
    <row r="14" spans="1:27" ht="12">
      <c r="A14" s="4"/>
      <c r="B14" s="31">
        <v>8</v>
      </c>
      <c r="C14" s="278"/>
      <c r="D14" s="278"/>
      <c r="E14" s="278"/>
      <c r="F14" s="278"/>
      <c r="G14" s="279"/>
      <c r="H14" s="105"/>
      <c r="I14" s="104"/>
      <c r="J14" s="115"/>
      <c r="K14" s="16"/>
      <c r="L14" s="33"/>
      <c r="M14" s="34">
        <v>0</v>
      </c>
      <c r="N14" s="105"/>
      <c r="O14" s="104"/>
      <c r="P14" s="128"/>
      <c r="Q14" s="35"/>
      <c r="R14" s="34"/>
      <c r="S14" s="105"/>
      <c r="T14" s="104"/>
      <c r="U14" s="115"/>
      <c r="V14" s="33"/>
      <c r="W14" s="34"/>
      <c r="X14" s="161"/>
      <c r="Y14" s="161"/>
      <c r="Z14" s="33">
        <f t="shared" si="2"/>
        <v>0</v>
      </c>
      <c r="AA14" s="34">
        <f t="shared" si="2"/>
        <v>0</v>
      </c>
    </row>
    <row r="15" spans="1:27" ht="13.5">
      <c r="A15" s="4"/>
      <c r="B15" s="4"/>
      <c r="C15" s="4"/>
      <c r="D15" s="4"/>
      <c r="E15" s="4"/>
      <c r="F15" s="4"/>
      <c r="G15" s="4"/>
      <c r="H15" s="4"/>
      <c r="I15" s="4"/>
      <c r="J15" s="4"/>
      <c r="K15" s="19" t="s">
        <v>216</v>
      </c>
      <c r="L15" s="33">
        <f aca="true" t="shared" si="3" ref="L15:AA15">SUM(L7:L14)</f>
        <v>0</v>
      </c>
      <c r="M15" s="34">
        <f t="shared" si="3"/>
        <v>0</v>
      </c>
      <c r="N15" s="131"/>
      <c r="O15" s="131"/>
      <c r="P15" s="134"/>
      <c r="Q15" s="35">
        <f t="shared" si="3"/>
        <v>0</v>
      </c>
      <c r="R15" s="34">
        <f t="shared" si="3"/>
        <v>0</v>
      </c>
      <c r="S15" s="131"/>
      <c r="T15" s="131"/>
      <c r="U15" s="131"/>
      <c r="V15" s="33">
        <f t="shared" si="3"/>
        <v>0</v>
      </c>
      <c r="W15" s="34">
        <f t="shared" si="3"/>
        <v>0</v>
      </c>
      <c r="X15" s="131"/>
      <c r="Y15" s="131"/>
      <c r="Z15" s="33">
        <f t="shared" si="3"/>
        <v>0</v>
      </c>
      <c r="AA15" s="34">
        <f t="shared" si="3"/>
        <v>0</v>
      </c>
    </row>
    <row r="16" spans="1:27" ht="13.5">
      <c r="A16" s="6" t="s">
        <v>217</v>
      </c>
      <c r="B16" s="6" t="s">
        <v>218</v>
      </c>
      <c r="C16" s="4"/>
      <c r="D16" s="4"/>
      <c r="E16" s="4"/>
      <c r="F16" s="4"/>
      <c r="G16" s="4"/>
      <c r="H16" s="5"/>
      <c r="I16" s="4"/>
      <c r="J16" s="4"/>
      <c r="K16" s="20"/>
      <c r="L16" s="33"/>
      <c r="M16" s="34"/>
      <c r="N16" s="131"/>
      <c r="O16" s="131"/>
      <c r="P16" s="134"/>
      <c r="Q16" s="35"/>
      <c r="R16" s="34"/>
      <c r="S16" s="131"/>
      <c r="T16" s="131"/>
      <c r="U16" s="131"/>
      <c r="V16" s="33"/>
      <c r="W16" s="34"/>
      <c r="X16" s="131"/>
      <c r="Y16" s="131"/>
      <c r="Z16" s="33">
        <f>L16+Q16+V16</f>
        <v>0</v>
      </c>
      <c r="AA16" s="34">
        <f>M16+R16+W16</f>
        <v>0</v>
      </c>
    </row>
    <row r="17" spans="1:27" ht="13.5">
      <c r="A17" s="4"/>
      <c r="B17" s="4"/>
      <c r="C17" s="4"/>
      <c r="D17" s="4"/>
      <c r="E17" s="4"/>
      <c r="F17" s="4"/>
      <c r="G17" s="4"/>
      <c r="H17" s="4"/>
      <c r="I17" s="21"/>
      <c r="J17" s="4"/>
      <c r="K17" s="22" t="s">
        <v>223</v>
      </c>
      <c r="L17" s="33">
        <f>SUM(L15:L16)</f>
        <v>0</v>
      </c>
      <c r="M17" s="34">
        <f>M16+M15</f>
        <v>0</v>
      </c>
      <c r="N17" s="131"/>
      <c r="O17" s="131"/>
      <c r="P17" s="134"/>
      <c r="Q17" s="35">
        <f>SUM(Q15:Q16)</f>
        <v>0</v>
      </c>
      <c r="R17" s="34">
        <f>R15+R16</f>
        <v>0</v>
      </c>
      <c r="S17" s="131"/>
      <c r="T17" s="131"/>
      <c r="U17" s="131"/>
      <c r="V17" s="33">
        <f>V15+V16</f>
        <v>0</v>
      </c>
      <c r="W17" s="34">
        <f>W15+W16</f>
        <v>0</v>
      </c>
      <c r="X17" s="131"/>
      <c r="Y17" s="131"/>
      <c r="Z17" s="33">
        <f>Z15+Z16</f>
        <v>0</v>
      </c>
      <c r="AA17" s="34">
        <f>AA15+AA16</f>
        <v>0</v>
      </c>
    </row>
    <row r="18" spans="1:27" ht="4.5" customHeight="1">
      <c r="A18" s="4"/>
      <c r="B18" s="4"/>
      <c r="C18" s="4"/>
      <c r="D18" s="4"/>
      <c r="E18" s="4"/>
      <c r="F18" s="4"/>
      <c r="G18" s="4"/>
      <c r="H18" s="4"/>
      <c r="I18" s="21"/>
      <c r="J18" s="4"/>
      <c r="K18" s="15"/>
      <c r="L18" s="18"/>
      <c r="M18" s="37"/>
      <c r="N18" s="131"/>
      <c r="O18" s="131"/>
      <c r="P18" s="134"/>
      <c r="Q18" s="18"/>
      <c r="R18" s="37"/>
      <c r="S18" s="131"/>
      <c r="T18" s="131"/>
      <c r="U18" s="131"/>
      <c r="V18" s="108"/>
      <c r="W18" s="37"/>
      <c r="X18" s="131"/>
      <c r="Y18" s="131"/>
      <c r="Z18" s="108"/>
      <c r="AA18" s="37"/>
    </row>
    <row r="19" spans="1:27" ht="13.5">
      <c r="A19" s="6" t="s">
        <v>226</v>
      </c>
      <c r="B19" s="6" t="s">
        <v>227</v>
      </c>
      <c r="C19" s="6"/>
      <c r="D19" s="6"/>
      <c r="E19" s="6"/>
      <c r="F19" s="6"/>
      <c r="G19" s="6"/>
      <c r="H19" s="5"/>
      <c r="I19" s="21"/>
      <c r="J19" s="7"/>
      <c r="K19" s="15"/>
      <c r="L19" s="39"/>
      <c r="M19" s="40">
        <v>0</v>
      </c>
      <c r="N19" s="131"/>
      <c r="O19" s="131"/>
      <c r="P19" s="134"/>
      <c r="Q19" s="41">
        <v>0</v>
      </c>
      <c r="R19" s="40">
        <v>0</v>
      </c>
      <c r="S19" s="131"/>
      <c r="T19" s="131"/>
      <c r="U19" s="131"/>
      <c r="V19" s="39">
        <v>0</v>
      </c>
      <c r="W19" s="40">
        <v>0</v>
      </c>
      <c r="X19" s="131"/>
      <c r="Y19" s="131"/>
      <c r="Z19" s="39">
        <f>L19+Q19+V19</f>
        <v>0</v>
      </c>
      <c r="AA19" s="40">
        <f>M19+R19+W19</f>
        <v>0</v>
      </c>
    </row>
    <row r="20" spans="1:27" ht="13.5">
      <c r="A20" s="6" t="s">
        <v>228</v>
      </c>
      <c r="B20" s="52" t="s">
        <v>221</v>
      </c>
      <c r="C20" s="4"/>
      <c r="D20" s="4"/>
      <c r="E20" s="4"/>
      <c r="F20" s="4"/>
      <c r="G20" s="4"/>
      <c r="H20" s="5"/>
      <c r="I20" s="4"/>
      <c r="J20" s="7"/>
      <c r="K20" s="23"/>
      <c r="L20" s="33"/>
      <c r="M20" s="40"/>
      <c r="N20" s="131"/>
      <c r="O20" s="131"/>
      <c r="P20" s="134"/>
      <c r="Q20" s="35"/>
      <c r="R20" s="40"/>
      <c r="S20" s="131"/>
      <c r="T20" s="131"/>
      <c r="U20" s="131"/>
      <c r="V20" s="33">
        <v>0</v>
      </c>
      <c r="W20" s="40">
        <v>0</v>
      </c>
      <c r="X20" s="131"/>
      <c r="Y20" s="131"/>
      <c r="Z20" s="33">
        <f>L20+Q20+V20</f>
        <v>0</v>
      </c>
      <c r="AA20" s="40">
        <f>M20+R20+W20</f>
        <v>0</v>
      </c>
    </row>
    <row r="21" spans="1:27" ht="13.5">
      <c r="A21" s="6" t="s">
        <v>229</v>
      </c>
      <c r="B21" s="52" t="s">
        <v>230</v>
      </c>
      <c r="C21" s="4"/>
      <c r="D21" s="4"/>
      <c r="E21" s="4"/>
      <c r="F21" s="4"/>
      <c r="G21" s="4"/>
      <c r="H21" s="5"/>
      <c r="I21" s="4"/>
      <c r="J21" s="7"/>
      <c r="K21" s="7"/>
      <c r="L21" s="54"/>
      <c r="M21" s="55"/>
      <c r="N21" s="131"/>
      <c r="O21" s="131"/>
      <c r="P21" s="134"/>
      <c r="Q21" s="54"/>
      <c r="R21" s="55"/>
      <c r="S21" s="131"/>
      <c r="T21" s="131"/>
      <c r="U21" s="131"/>
      <c r="V21" s="54"/>
      <c r="W21" s="55"/>
      <c r="X21" s="131"/>
      <c r="Y21" s="131"/>
      <c r="Z21" s="54"/>
      <c r="AA21" s="55"/>
    </row>
    <row r="22" spans="1:27" ht="13.5">
      <c r="A22" s="6"/>
      <c r="B22" s="52" t="s">
        <v>214</v>
      </c>
      <c r="C22" s="4"/>
      <c r="D22" s="4"/>
      <c r="E22" s="4"/>
      <c r="F22" s="4"/>
      <c r="G22" s="4"/>
      <c r="H22" s="5"/>
      <c r="I22" s="4"/>
      <c r="J22" s="7"/>
      <c r="K22" s="7"/>
      <c r="L22" s="39"/>
      <c r="M22" s="24">
        <v>0</v>
      </c>
      <c r="N22" s="131"/>
      <c r="O22" s="131"/>
      <c r="P22" s="134"/>
      <c r="Q22" s="41"/>
      <c r="R22" s="24">
        <v>0</v>
      </c>
      <c r="S22" s="131"/>
      <c r="T22" s="131"/>
      <c r="U22" s="131"/>
      <c r="V22" s="39"/>
      <c r="W22" s="24">
        <v>0</v>
      </c>
      <c r="X22" s="131"/>
      <c r="Y22" s="131"/>
      <c r="Z22" s="39">
        <f aca="true" t="shared" si="4" ref="Z22:AA26">L22+Q22+V22</f>
        <v>0</v>
      </c>
      <c r="AA22" s="24">
        <f t="shared" si="4"/>
        <v>0</v>
      </c>
    </row>
    <row r="23" spans="1:27" ht="13.5">
      <c r="A23" s="6"/>
      <c r="B23" s="52" t="s">
        <v>215</v>
      </c>
      <c r="C23" s="4"/>
      <c r="D23" s="4"/>
      <c r="E23" s="4"/>
      <c r="F23" s="4"/>
      <c r="G23" s="4"/>
      <c r="H23" s="5"/>
      <c r="I23" s="4"/>
      <c r="J23" s="7"/>
      <c r="K23" s="7"/>
      <c r="L23" s="33"/>
      <c r="M23" s="25">
        <v>0</v>
      </c>
      <c r="N23" s="131"/>
      <c r="O23" s="131"/>
      <c r="P23" s="134"/>
      <c r="Q23" s="35"/>
      <c r="R23" s="25">
        <v>0</v>
      </c>
      <c r="S23" s="131"/>
      <c r="T23" s="131"/>
      <c r="U23" s="131"/>
      <c r="V23" s="33"/>
      <c r="W23" s="25">
        <v>0</v>
      </c>
      <c r="X23" s="131"/>
      <c r="Y23" s="131"/>
      <c r="Z23" s="33">
        <f t="shared" si="4"/>
        <v>0</v>
      </c>
      <c r="AA23" s="25">
        <f t="shared" si="4"/>
        <v>0</v>
      </c>
    </row>
    <row r="24" spans="1:27" ht="13.5">
      <c r="A24" s="6" t="s">
        <v>171</v>
      </c>
      <c r="B24" s="52" t="s">
        <v>220</v>
      </c>
      <c r="C24" s="4"/>
      <c r="D24" s="4"/>
      <c r="E24" s="4"/>
      <c r="F24" s="4"/>
      <c r="G24" s="4"/>
      <c r="H24" s="5"/>
      <c r="I24" s="4"/>
      <c r="J24" s="7"/>
      <c r="K24" s="7"/>
      <c r="L24" s="33"/>
      <c r="M24" s="25">
        <v>0</v>
      </c>
      <c r="N24" s="131"/>
      <c r="O24" s="131"/>
      <c r="P24" s="134"/>
      <c r="Q24" s="35"/>
      <c r="R24" s="25">
        <v>0</v>
      </c>
      <c r="S24" s="131"/>
      <c r="T24" s="131"/>
      <c r="U24" s="131"/>
      <c r="V24" s="33"/>
      <c r="W24" s="25">
        <v>0</v>
      </c>
      <c r="X24" s="131"/>
      <c r="Y24" s="131"/>
      <c r="Z24" s="33">
        <f t="shared" si="4"/>
        <v>0</v>
      </c>
      <c r="AA24" s="25">
        <f t="shared" si="4"/>
        <v>0</v>
      </c>
    </row>
    <row r="25" spans="1:27" ht="13.5">
      <c r="A25" s="6" t="s">
        <v>172</v>
      </c>
      <c r="B25" s="289" t="s">
        <v>225</v>
      </c>
      <c r="C25" s="289"/>
      <c r="D25" s="289"/>
      <c r="E25" s="289"/>
      <c r="F25" s="289"/>
      <c r="G25" s="289"/>
      <c r="H25" s="289"/>
      <c r="I25" s="289"/>
      <c r="J25" s="289"/>
      <c r="K25" s="289"/>
      <c r="L25" s="33"/>
      <c r="M25" s="25">
        <v>0</v>
      </c>
      <c r="N25" s="131"/>
      <c r="O25" s="131"/>
      <c r="P25" s="134"/>
      <c r="Q25" s="35"/>
      <c r="R25" s="25">
        <v>0</v>
      </c>
      <c r="S25" s="131"/>
      <c r="T25" s="131"/>
      <c r="U25" s="131"/>
      <c r="V25" s="33"/>
      <c r="W25" s="25">
        <v>0</v>
      </c>
      <c r="X25" s="131"/>
      <c r="Y25" s="131"/>
      <c r="Z25" s="33">
        <f t="shared" si="4"/>
        <v>0</v>
      </c>
      <c r="AA25" s="25">
        <f t="shared" si="4"/>
        <v>0</v>
      </c>
    </row>
    <row r="26" spans="1:27" ht="15" thickBot="1">
      <c r="A26" s="6" t="s">
        <v>173</v>
      </c>
      <c r="B26" s="289" t="s">
        <v>232</v>
      </c>
      <c r="C26" s="289"/>
      <c r="D26" s="289"/>
      <c r="E26" s="289"/>
      <c r="F26" s="289"/>
      <c r="G26" s="289"/>
      <c r="H26" s="289"/>
      <c r="I26" s="289"/>
      <c r="J26" s="289"/>
      <c r="K26" s="289"/>
      <c r="L26" s="43"/>
      <c r="M26" s="26">
        <v>0</v>
      </c>
      <c r="N26" s="131"/>
      <c r="O26" s="131"/>
      <c r="P26" s="134"/>
      <c r="Q26" s="44">
        <v>0</v>
      </c>
      <c r="R26" s="26">
        <v>0</v>
      </c>
      <c r="S26" s="131"/>
      <c r="T26" s="131"/>
      <c r="U26" s="131"/>
      <c r="V26" s="43">
        <v>0</v>
      </c>
      <c r="W26" s="26">
        <v>0</v>
      </c>
      <c r="X26" s="131"/>
      <c r="Y26" s="131"/>
      <c r="Z26" s="43">
        <f t="shared" si="4"/>
        <v>0</v>
      </c>
      <c r="AA26" s="26">
        <f t="shared" si="4"/>
        <v>0</v>
      </c>
    </row>
    <row r="27" spans="1:27" ht="13.5">
      <c r="A27" s="6" t="s">
        <v>174</v>
      </c>
      <c r="B27" s="290" t="s">
        <v>209</v>
      </c>
      <c r="C27" s="290"/>
      <c r="D27" s="290"/>
      <c r="E27" s="290"/>
      <c r="F27" s="290"/>
      <c r="G27" s="241" t="s">
        <v>131</v>
      </c>
      <c r="H27" s="264" t="s">
        <v>40</v>
      </c>
      <c r="I27" s="133"/>
      <c r="J27" s="242" t="s">
        <v>130</v>
      </c>
      <c r="K27" s="42"/>
      <c r="L27" s="39">
        <f>L17+L19+L20+L22+L23+L24+L25+L26</f>
        <v>0</v>
      </c>
      <c r="M27" s="45">
        <f>M17+M19+M20+M22+M23+M24+M25+M26</f>
        <v>0</v>
      </c>
      <c r="N27" s="139" t="s">
        <v>39</v>
      </c>
      <c r="O27" s="133"/>
      <c r="P27" s="135" t="s">
        <v>130</v>
      </c>
      <c r="Q27" s="39">
        <f>Q17+Q19+Q20+Q22+Q23+Q24+Q25+Q26</f>
        <v>0</v>
      </c>
      <c r="R27" s="45">
        <f>R17+R19+R20+R22+R23+R24+R25+R26</f>
        <v>0</v>
      </c>
      <c r="S27" s="139"/>
      <c r="T27" s="133"/>
      <c r="U27" s="135" t="s">
        <v>130</v>
      </c>
      <c r="V27" s="39">
        <f>V17+V19+V20+V22+V23+V24+V25+V26</f>
        <v>0</v>
      </c>
      <c r="W27" s="45">
        <f>W17+W19+W20+W22+W23+W24+W25+W26</f>
        <v>0</v>
      </c>
      <c r="X27" s="131"/>
      <c r="Y27" s="131"/>
      <c r="Z27" s="39">
        <f>Z17+Z19+Z20+Z22+Z23+Z24+Z25+Z26</f>
        <v>0</v>
      </c>
      <c r="AA27" s="45">
        <f>AA17+AA19+AA20+AA22+AA23+AA24+AA25+AA26</f>
        <v>0</v>
      </c>
    </row>
    <row r="28" spans="1:27" ht="15" thickBot="1">
      <c r="A28" s="6" t="s">
        <v>175</v>
      </c>
      <c r="B28" s="6" t="s">
        <v>210</v>
      </c>
      <c r="C28" s="4"/>
      <c r="D28" s="4"/>
      <c r="E28" s="4"/>
      <c r="F28" s="104"/>
      <c r="G28" s="243" t="s">
        <v>128</v>
      </c>
      <c r="H28" s="295"/>
      <c r="I28" s="296"/>
      <c r="J28" s="244"/>
      <c r="K28" s="7"/>
      <c r="L28" s="46"/>
      <c r="M28" s="34">
        <v>0</v>
      </c>
      <c r="N28" s="240"/>
      <c r="O28" s="206"/>
      <c r="P28" s="240"/>
      <c r="Q28" s="47"/>
      <c r="R28" s="34">
        <v>0</v>
      </c>
      <c r="S28" s="240"/>
      <c r="T28" s="206"/>
      <c r="U28" s="240"/>
      <c r="V28" s="46"/>
      <c r="W28" s="48">
        <v>0</v>
      </c>
      <c r="X28" s="131"/>
      <c r="Y28" s="131"/>
      <c r="Z28" s="33">
        <f>L28+Q28+V28</f>
        <v>0</v>
      </c>
      <c r="AA28" s="48">
        <f>M28+R28+W28</f>
        <v>0</v>
      </c>
    </row>
    <row r="29" spans="1:27" ht="13.5">
      <c r="A29" s="6" t="s">
        <v>176</v>
      </c>
      <c r="B29" s="6" t="s">
        <v>145</v>
      </c>
      <c r="C29" s="4"/>
      <c r="D29" s="4"/>
      <c r="E29" s="4"/>
      <c r="F29" s="4"/>
      <c r="G29" s="245" t="s">
        <v>144</v>
      </c>
      <c r="H29" s="297"/>
      <c r="I29" s="298"/>
      <c r="J29" s="246"/>
      <c r="K29" s="23"/>
      <c r="L29" s="49">
        <f aca="true" t="shared" si="5" ref="L29:AA29">L27+L28</f>
        <v>0</v>
      </c>
      <c r="M29" s="50">
        <f t="shared" si="5"/>
        <v>0</v>
      </c>
      <c r="N29" s="136">
        <v>0</v>
      </c>
      <c r="O29" s="137"/>
      <c r="P29" s="138"/>
      <c r="Q29" s="49">
        <f t="shared" si="5"/>
        <v>0</v>
      </c>
      <c r="R29" s="50">
        <f t="shared" si="5"/>
        <v>0</v>
      </c>
      <c r="S29" s="136">
        <v>0</v>
      </c>
      <c r="T29" s="137"/>
      <c r="U29" s="138">
        <v>0</v>
      </c>
      <c r="V29" s="49">
        <f t="shared" si="5"/>
        <v>0</v>
      </c>
      <c r="W29" s="50">
        <f t="shared" si="5"/>
        <v>0</v>
      </c>
      <c r="X29" s="131"/>
      <c r="Y29" s="131"/>
      <c r="Z29" s="49">
        <f t="shared" si="5"/>
        <v>0</v>
      </c>
      <c r="AA29" s="50">
        <f t="shared" si="5"/>
        <v>0</v>
      </c>
    </row>
    <row r="30" spans="1:27" ht="13.5" customHeight="1">
      <c r="A30" s="6" t="s">
        <v>116</v>
      </c>
      <c r="B30" s="4"/>
      <c r="C30" s="4"/>
      <c r="D30" s="4"/>
      <c r="E30" s="4"/>
      <c r="F30" s="4"/>
      <c r="G30" s="4"/>
      <c r="H30" s="5"/>
      <c r="I30" s="4"/>
      <c r="J30" s="7"/>
      <c r="K30" s="7"/>
      <c r="L30" s="8"/>
      <c r="M30" s="28"/>
      <c r="N30" s="28"/>
      <c r="O30" s="28"/>
      <c r="P30" s="28"/>
      <c r="Q30" s="51"/>
      <c r="R30" s="28"/>
      <c r="S30" s="28"/>
      <c r="T30" s="28"/>
      <c r="U30" s="28"/>
      <c r="V30" s="51"/>
      <c r="W30" s="28"/>
      <c r="X30" s="28"/>
      <c r="Y30" s="28"/>
      <c r="Z30" s="51"/>
      <c r="AA30" s="28" t="e">
        <f>AA29/Z29</f>
        <v>#DIV/0!</v>
      </c>
    </row>
    <row r="31" spans="2:27" ht="13.5" customHeight="1">
      <c r="B31" s="199"/>
      <c r="C31" s="19" t="s">
        <v>191</v>
      </c>
      <c r="D31" s="291"/>
      <c r="E31" s="291"/>
      <c r="F31" s="291"/>
      <c r="G31" s="291"/>
      <c r="H31" s="291"/>
      <c r="I31" s="291"/>
      <c r="J31" s="199"/>
      <c r="K31" s="199"/>
      <c r="L31" s="199"/>
      <c r="M31" s="199"/>
      <c r="N31" s="19" t="s">
        <v>23</v>
      </c>
      <c r="O31" s="291"/>
      <c r="P31" s="291"/>
      <c r="Q31" s="291"/>
      <c r="R31" s="291"/>
      <c r="S31" s="291"/>
      <c r="T31" s="198"/>
      <c r="U31" s="198"/>
      <c r="V31" s="198"/>
      <c r="W31" s="198"/>
      <c r="X31" s="198"/>
      <c r="Y31" s="198"/>
      <c r="Z31" s="198"/>
      <c r="AA31" s="4"/>
    </row>
    <row r="32" spans="2:27" ht="13.5" customHeight="1">
      <c r="B32" s="200"/>
      <c r="C32" s="19" t="s">
        <v>192</v>
      </c>
      <c r="D32" s="286"/>
      <c r="E32" s="286"/>
      <c r="F32" s="286"/>
      <c r="G32" s="286"/>
      <c r="H32" s="286"/>
      <c r="I32" s="286"/>
      <c r="J32" s="200"/>
      <c r="K32" s="200"/>
      <c r="L32" s="200"/>
      <c r="M32" s="200"/>
      <c r="N32" s="19" t="s">
        <v>193</v>
      </c>
      <c r="O32" s="292"/>
      <c r="P32" s="292"/>
      <c r="Q32" s="292"/>
      <c r="T32" s="204"/>
      <c r="U32" s="204"/>
      <c r="V32" s="204"/>
      <c r="W32" s="204"/>
      <c r="X32" s="204"/>
      <c r="Y32" s="204"/>
      <c r="Z32" s="204"/>
      <c r="AA32" s="4"/>
    </row>
    <row r="33" spans="2:27" ht="13.5" customHeight="1">
      <c r="B33" s="200"/>
      <c r="C33" s="19" t="s">
        <v>194</v>
      </c>
      <c r="D33" s="286"/>
      <c r="E33" s="286"/>
      <c r="F33" s="286"/>
      <c r="G33" s="286"/>
      <c r="H33" s="286"/>
      <c r="I33" s="286"/>
      <c r="J33" s="200"/>
      <c r="K33" s="200"/>
      <c r="L33" s="200"/>
      <c r="M33" s="200"/>
      <c r="N33" s="19" t="s">
        <v>205</v>
      </c>
      <c r="O33" s="292"/>
      <c r="P33" s="292"/>
      <c r="Q33" s="292"/>
      <c r="T33" s="204"/>
      <c r="U33" s="204"/>
      <c r="V33" s="204"/>
      <c r="W33" s="204"/>
      <c r="X33" s="204"/>
      <c r="Y33" s="204"/>
      <c r="Z33" s="204"/>
      <c r="AA33" s="4"/>
    </row>
    <row r="34" spans="2:27" ht="13.5" customHeight="1">
      <c r="B34" s="201"/>
      <c r="C34" s="19" t="s">
        <v>222</v>
      </c>
      <c r="D34" s="293"/>
      <c r="E34" s="293"/>
      <c r="F34" s="293"/>
      <c r="G34" s="293"/>
      <c r="H34" s="293"/>
      <c r="I34" s="293"/>
      <c r="J34" s="201"/>
      <c r="K34" s="201"/>
      <c r="L34" s="201"/>
      <c r="M34" s="201"/>
      <c r="N34" s="19" t="s">
        <v>222</v>
      </c>
      <c r="O34" s="294"/>
      <c r="P34" s="294"/>
      <c r="Q34" s="294"/>
      <c r="AA34" s="4"/>
    </row>
    <row r="37" spans="5:26" ht="12">
      <c r="E37" s="287" t="s">
        <v>3</v>
      </c>
      <c r="F37" s="288"/>
      <c r="G37" s="288"/>
      <c r="H37" s="288"/>
      <c r="I37" s="288"/>
      <c r="J37" s="288"/>
      <c r="K37" s="288"/>
      <c r="L37" s="288"/>
      <c r="M37" s="288"/>
      <c r="N37" s="288"/>
      <c r="O37" s="288"/>
      <c r="P37" s="288"/>
      <c r="Q37" s="288"/>
      <c r="R37" s="288"/>
      <c r="S37" s="288"/>
      <c r="T37" s="288"/>
      <c r="U37" s="288"/>
      <c r="V37" s="288"/>
      <c r="W37" s="288"/>
      <c r="X37" s="288"/>
      <c r="Y37" s="288"/>
      <c r="Z37" s="288"/>
    </row>
  </sheetData>
  <sheetProtection/>
  <mergeCells count="38">
    <mergeCell ref="H28:I28"/>
    <mergeCell ref="H29:I29"/>
    <mergeCell ref="A4:E4"/>
    <mergeCell ref="Z4:AA4"/>
    <mergeCell ref="L5:M5"/>
    <mergeCell ref="D32:I32"/>
    <mergeCell ref="O32:Q32"/>
    <mergeCell ref="Q5:R5"/>
    <mergeCell ref="V5:W5"/>
    <mergeCell ref="Z5:AA5"/>
    <mergeCell ref="D33:I33"/>
    <mergeCell ref="E37:Z37"/>
    <mergeCell ref="B25:K25"/>
    <mergeCell ref="B26:K26"/>
    <mergeCell ref="B27:F27"/>
    <mergeCell ref="D31:I31"/>
    <mergeCell ref="O31:S31"/>
    <mergeCell ref="O33:Q33"/>
    <mergeCell ref="D34:I34"/>
    <mergeCell ref="O34:Q34"/>
    <mergeCell ref="C11:G11"/>
    <mergeCell ref="C12:G12"/>
    <mergeCell ref="A1:E1"/>
    <mergeCell ref="G1:R3"/>
    <mergeCell ref="W1:AA1"/>
    <mergeCell ref="W2:AA2"/>
    <mergeCell ref="G4:R4"/>
    <mergeCell ref="X3:AA3"/>
    <mergeCell ref="H6:I6"/>
    <mergeCell ref="N6:O6"/>
    <mergeCell ref="S6:T6"/>
    <mergeCell ref="X6:Y6"/>
    <mergeCell ref="C13:G13"/>
    <mergeCell ref="C14:G14"/>
    <mergeCell ref="C7:G7"/>
    <mergeCell ref="C8:G8"/>
    <mergeCell ref="C9:G9"/>
    <mergeCell ref="C10:G10"/>
  </mergeCells>
  <printOptions/>
  <pageMargins left="0.75" right="0.75" top="1" bottom="1" header="0.5" footer="0.5"/>
  <pageSetup fitToHeight="1" fitToWidth="1" orientation="landscape" scale="74"/>
  <ignoredErrors>
    <ignoredError sqref="V15:W15 L15:M15 Q15:R15" emptyCellReference="1"/>
    <ignoredError sqref="Z15:AA15 Q29 V29 R29 W29" emptyCellReference="1" formula="1"/>
    <ignoredError sqref="Q30 V30 Z30" evalError="1"/>
    <ignoredError sqref="M17 M29 L29 Z28:AA29" formula="1"/>
  </ignoredErrors>
</worksheet>
</file>

<file path=xl/worksheets/sheet10.xml><?xml version="1.0" encoding="utf-8"?>
<worksheet xmlns="http://schemas.openxmlformats.org/spreadsheetml/2006/main" xmlns:r="http://schemas.openxmlformats.org/officeDocument/2006/relationships">
  <dimension ref="A1:Q113"/>
  <sheetViews>
    <sheetView showZeros="0" workbookViewId="0" topLeftCell="A1">
      <selection activeCell="G38" sqref="G38:L38"/>
    </sheetView>
  </sheetViews>
  <sheetFormatPr defaultColWidth="11.00390625" defaultRowHeight="12"/>
  <cols>
    <col min="1" max="1" width="2.875" style="64" customWidth="1"/>
    <col min="2" max="2" width="12.50390625" style="64" customWidth="1"/>
    <col min="3" max="3" width="1.875" style="64" customWidth="1"/>
    <col min="4" max="4" width="6.625" style="64" customWidth="1"/>
    <col min="5" max="5" width="5.625" style="64" customWidth="1"/>
    <col min="6" max="6" width="11.00390625" style="64" customWidth="1"/>
    <col min="7" max="7" width="16.50390625" style="64" customWidth="1"/>
    <col min="8" max="8" width="4.375" style="65" customWidth="1"/>
    <col min="9" max="9" width="4.50390625" style="64" customWidth="1"/>
    <col min="10" max="10" width="4.125" style="64" customWidth="1"/>
    <col min="11" max="11" width="4.375" style="82" customWidth="1"/>
    <col min="12" max="12" width="16.875" style="66" customWidth="1"/>
    <col min="13" max="13" width="12.125" style="72" customWidth="1"/>
    <col min="14" max="252" width="10.875" style="64" customWidth="1"/>
    <col min="253" max="255" width="12.50390625" style="64" customWidth="1"/>
    <col min="256" max="16384" width="10.875" style="64" customWidth="1"/>
  </cols>
  <sheetData>
    <row r="1" spans="1:13" s="70" customFormat="1" ht="12.75" customHeight="1">
      <c r="A1" s="64"/>
      <c r="B1" s="64"/>
      <c r="C1" s="64"/>
      <c r="D1" s="64"/>
      <c r="E1" s="64"/>
      <c r="F1" s="64"/>
      <c r="G1" s="64"/>
      <c r="H1" s="64"/>
      <c r="I1" s="71"/>
      <c r="J1" s="71"/>
      <c r="K1" s="64"/>
      <c r="L1" s="71"/>
      <c r="M1" s="72"/>
    </row>
    <row r="2" spans="1:13" s="70" customFormat="1" ht="12.75" customHeight="1">
      <c r="A2" s="67" t="s">
        <v>235</v>
      </c>
      <c r="B2" s="68"/>
      <c r="C2" s="68"/>
      <c r="D2" s="68"/>
      <c r="E2" s="68"/>
      <c r="F2" s="68"/>
      <c r="G2" s="68"/>
      <c r="H2" s="68"/>
      <c r="I2" s="73"/>
      <c r="J2" s="69"/>
      <c r="K2" s="68"/>
      <c r="L2" s="69"/>
      <c r="M2" s="74"/>
    </row>
    <row r="3" spans="1:13" s="70" customFormat="1" ht="12.75" customHeight="1">
      <c r="A3" s="67"/>
      <c r="B3" s="68"/>
      <c r="C3" s="68"/>
      <c r="D3" s="68"/>
      <c r="E3" s="373"/>
      <c r="F3" s="373"/>
      <c r="G3" s="374"/>
      <c r="H3" s="374"/>
      <c r="I3" s="374"/>
      <c r="J3" s="374"/>
      <c r="M3" s="74"/>
    </row>
    <row r="4" spans="1:13" ht="12.75">
      <c r="A4" s="64" t="s">
        <v>236</v>
      </c>
      <c r="C4" s="375"/>
      <c r="D4" s="375"/>
      <c r="E4" s="375"/>
      <c r="F4" s="375"/>
      <c r="G4" s="375"/>
      <c r="H4" s="375"/>
      <c r="I4" s="375"/>
      <c r="J4" s="375"/>
      <c r="K4" s="375"/>
      <c r="L4" s="375"/>
      <c r="M4" s="375"/>
    </row>
    <row r="5" spans="3:13" ht="12.75">
      <c r="C5" s="375"/>
      <c r="D5" s="375"/>
      <c r="E5" s="375"/>
      <c r="F5" s="375"/>
      <c r="G5" s="375"/>
      <c r="H5" s="375"/>
      <c r="I5" s="375"/>
      <c r="J5" s="375"/>
      <c r="K5" s="375"/>
      <c r="L5" s="375"/>
      <c r="M5" s="375"/>
    </row>
    <row r="6" spans="9:11" ht="12.75">
      <c r="I6" s="66"/>
      <c r="J6" s="66"/>
      <c r="K6" s="66"/>
    </row>
    <row r="7" spans="1:13" ht="12.75">
      <c r="A7" s="64" t="s">
        <v>237</v>
      </c>
      <c r="C7" s="376"/>
      <c r="D7" s="377"/>
      <c r="E7" s="377"/>
      <c r="F7" s="377"/>
      <c r="G7" s="377"/>
      <c r="H7" s="377"/>
      <c r="I7" s="377"/>
      <c r="J7" s="377"/>
      <c r="K7" s="377"/>
      <c r="L7" s="377"/>
      <c r="M7" s="377"/>
    </row>
    <row r="8" spans="7:11" ht="12.75">
      <c r="G8" s="75"/>
      <c r="I8" s="66"/>
      <c r="J8" s="66"/>
      <c r="K8" s="66"/>
    </row>
    <row r="9" spans="1:13" ht="12.75">
      <c r="A9" s="64" t="s">
        <v>238</v>
      </c>
      <c r="C9" s="376"/>
      <c r="D9" s="377"/>
      <c r="E9" s="377"/>
      <c r="F9" s="377"/>
      <c r="G9" s="377"/>
      <c r="H9" s="377"/>
      <c r="I9" s="377"/>
      <c r="J9" s="377"/>
      <c r="K9" s="377"/>
      <c r="L9" s="377"/>
      <c r="M9" s="377"/>
    </row>
    <row r="10" spans="9:11" ht="12.75">
      <c r="I10" s="66"/>
      <c r="J10" s="66"/>
      <c r="K10" s="66"/>
    </row>
    <row r="11" spans="1:11" ht="12.75">
      <c r="A11" s="64" t="s">
        <v>239</v>
      </c>
      <c r="I11" s="66"/>
      <c r="J11" s="66"/>
      <c r="K11" s="66"/>
    </row>
    <row r="12" spans="9:11" ht="12.75">
      <c r="I12" s="66"/>
      <c r="J12" s="66"/>
      <c r="K12" s="66"/>
    </row>
    <row r="13" spans="1:11" ht="12.75">
      <c r="A13" s="64" t="s">
        <v>212</v>
      </c>
      <c r="C13" s="64" t="s">
        <v>240</v>
      </c>
      <c r="I13" s="66"/>
      <c r="J13" s="66"/>
      <c r="K13" s="66"/>
    </row>
    <row r="14" spans="9:11" ht="9" customHeight="1">
      <c r="I14" s="66"/>
      <c r="J14" s="66"/>
      <c r="K14" s="66"/>
    </row>
    <row r="15" spans="2:13" ht="12.75">
      <c r="B15" s="76" t="s">
        <v>241</v>
      </c>
      <c r="C15" s="77"/>
      <c r="D15" s="78" t="s">
        <v>242</v>
      </c>
      <c r="E15" s="79"/>
      <c r="F15" s="80"/>
      <c r="G15" s="81" t="s">
        <v>243</v>
      </c>
      <c r="H15" s="64"/>
      <c r="K15" s="64"/>
      <c r="L15" s="64"/>
      <c r="M15" s="64"/>
    </row>
    <row r="16" spans="2:13" ht="12.75">
      <c r="B16" s="82" t="s">
        <v>244</v>
      </c>
      <c r="C16" s="82"/>
      <c r="D16" s="64" t="s">
        <v>245</v>
      </c>
      <c r="G16" s="83"/>
      <c r="H16" s="64"/>
      <c r="K16" s="64"/>
      <c r="L16" s="64"/>
      <c r="M16" s="64"/>
    </row>
    <row r="17" spans="2:13" ht="12.75">
      <c r="B17" s="82" t="s">
        <v>119</v>
      </c>
      <c r="C17" s="82"/>
      <c r="D17" s="365" t="s">
        <v>120</v>
      </c>
      <c r="E17" s="365"/>
      <c r="F17" s="366"/>
      <c r="G17" s="118">
        <v>2500</v>
      </c>
      <c r="H17" s="64"/>
      <c r="K17" s="64"/>
      <c r="L17" s="64"/>
      <c r="M17" s="64"/>
    </row>
    <row r="18" spans="2:13" ht="12.75">
      <c r="B18" s="82" t="s">
        <v>119</v>
      </c>
      <c r="C18" s="82"/>
      <c r="D18" s="365" t="s">
        <v>126</v>
      </c>
      <c r="E18" s="365"/>
      <c r="F18" s="366"/>
      <c r="G18" s="118">
        <f>0.45*2500</f>
        <v>1125</v>
      </c>
      <c r="H18" s="64"/>
      <c r="K18" s="64"/>
      <c r="L18" s="64"/>
      <c r="M18" s="64"/>
    </row>
    <row r="19" spans="2:13" ht="12.75">
      <c r="B19" s="82" t="s">
        <v>122</v>
      </c>
      <c r="C19" s="82"/>
      <c r="D19" s="365" t="s">
        <v>120</v>
      </c>
      <c r="E19" s="365"/>
      <c r="F19" s="366"/>
      <c r="G19" s="118">
        <v>2500</v>
      </c>
      <c r="H19" s="64"/>
      <c r="K19" s="64"/>
      <c r="L19" s="64"/>
      <c r="M19" s="64"/>
    </row>
    <row r="20" spans="2:13" ht="12.75">
      <c r="B20" s="82" t="s">
        <v>122</v>
      </c>
      <c r="C20" s="82"/>
      <c r="D20" s="365" t="s">
        <v>126</v>
      </c>
      <c r="E20" s="365"/>
      <c r="F20" s="366"/>
      <c r="G20" s="118">
        <v>1125</v>
      </c>
      <c r="H20" s="64"/>
      <c r="K20" s="64"/>
      <c r="L20" s="64"/>
      <c r="M20" s="64"/>
    </row>
    <row r="21" spans="2:13" ht="12.75">
      <c r="B21" s="82" t="s">
        <v>125</v>
      </c>
      <c r="C21" s="82"/>
      <c r="D21" s="365" t="s">
        <v>120</v>
      </c>
      <c r="E21" s="365"/>
      <c r="F21" s="366"/>
      <c r="G21" s="118">
        <v>2500</v>
      </c>
      <c r="H21" s="64"/>
      <c r="K21" s="64"/>
      <c r="L21" s="64"/>
      <c r="M21" s="64"/>
    </row>
    <row r="22" spans="2:13" ht="12.75">
      <c r="B22" s="82" t="s">
        <v>125</v>
      </c>
      <c r="C22" s="82"/>
      <c r="D22" s="365" t="s">
        <v>126</v>
      </c>
      <c r="E22" s="365"/>
      <c r="F22" s="366"/>
      <c r="G22" s="118">
        <v>1125</v>
      </c>
      <c r="H22" s="64"/>
      <c r="K22" s="64"/>
      <c r="L22" s="64"/>
      <c r="M22" s="64"/>
    </row>
    <row r="23" spans="2:13" ht="12.75">
      <c r="B23" s="82"/>
      <c r="C23" s="82"/>
      <c r="D23" s="365"/>
      <c r="E23" s="365"/>
      <c r="F23" s="366"/>
      <c r="G23" s="118"/>
      <c r="H23" s="64"/>
      <c r="K23" s="64"/>
      <c r="L23" s="64"/>
      <c r="M23" s="64"/>
    </row>
    <row r="24" spans="2:13" ht="12.75">
      <c r="B24" s="82"/>
      <c r="C24" s="82"/>
      <c r="D24" s="365"/>
      <c r="E24" s="365"/>
      <c r="F24" s="366"/>
      <c r="G24" s="118"/>
      <c r="H24" s="64"/>
      <c r="K24" s="64"/>
      <c r="L24" s="64"/>
      <c r="M24" s="64"/>
    </row>
    <row r="25" spans="2:13" ht="12.75">
      <c r="B25" s="84"/>
      <c r="C25" s="84"/>
      <c r="D25" s="85"/>
      <c r="E25" s="86"/>
      <c r="F25" s="86"/>
      <c r="G25" s="119"/>
      <c r="H25" s="64"/>
      <c r="K25" s="64"/>
      <c r="L25" s="64"/>
      <c r="M25" s="64"/>
    </row>
    <row r="26" spans="2:13" ht="6" customHeight="1">
      <c r="B26" s="82"/>
      <c r="C26" s="82"/>
      <c r="G26" s="120"/>
      <c r="H26" s="64"/>
      <c r="K26" s="64"/>
      <c r="L26" s="64"/>
      <c r="M26" s="64"/>
    </row>
    <row r="27" spans="2:13" ht="12.75">
      <c r="B27" s="82"/>
      <c r="C27" s="82"/>
      <c r="G27" s="120">
        <f>SUM(G16:G25)</f>
        <v>10875</v>
      </c>
      <c r="H27" s="64"/>
      <c r="K27" s="64"/>
      <c r="L27" s="64"/>
      <c r="M27" s="64"/>
    </row>
    <row r="28" spans="2:13" ht="6" customHeight="1">
      <c r="B28" s="84"/>
      <c r="C28" s="84"/>
      <c r="D28" s="86"/>
      <c r="E28" s="86"/>
      <c r="F28" s="86"/>
      <c r="G28" s="87"/>
      <c r="H28" s="64"/>
      <c r="K28" s="64"/>
      <c r="L28" s="64"/>
      <c r="M28" s="64"/>
    </row>
    <row r="29" spans="3:11" ht="7.5" customHeight="1">
      <c r="C29" s="66"/>
      <c r="D29" s="66"/>
      <c r="E29" s="66"/>
      <c r="F29" s="66"/>
      <c r="G29" s="66"/>
      <c r="H29" s="88"/>
      <c r="I29" s="66"/>
      <c r="J29" s="66"/>
      <c r="K29" s="66"/>
    </row>
    <row r="30" spans="9:11" ht="12.75">
      <c r="I30" s="66"/>
      <c r="J30" s="66"/>
      <c r="K30" s="66"/>
    </row>
    <row r="31" spans="1:13" s="66" customFormat="1" ht="12.75">
      <c r="A31" s="64" t="s">
        <v>217</v>
      </c>
      <c r="B31" s="64" t="s">
        <v>152</v>
      </c>
      <c r="C31" s="64"/>
      <c r="D31" s="64"/>
      <c r="E31" s="64"/>
      <c r="F31" s="64"/>
      <c r="G31" s="64"/>
      <c r="H31" s="65"/>
      <c r="I31" s="64"/>
      <c r="M31" s="72"/>
    </row>
    <row r="32" spans="1:13" s="66" customFormat="1" ht="9" customHeight="1">
      <c r="A32" s="64"/>
      <c r="B32" s="64"/>
      <c r="C32" s="64"/>
      <c r="D32" s="64"/>
      <c r="E32" s="64"/>
      <c r="F32" s="64"/>
      <c r="G32" s="64"/>
      <c r="H32" s="65"/>
      <c r="I32" s="64"/>
      <c r="M32" s="72"/>
    </row>
    <row r="33" spans="1:13" s="66" customFormat="1" ht="12.75">
      <c r="A33" s="64"/>
      <c r="B33" s="76" t="s">
        <v>241</v>
      </c>
      <c r="C33" s="89" t="s">
        <v>242</v>
      </c>
      <c r="D33" s="90"/>
      <c r="E33" s="90"/>
      <c r="F33" s="90"/>
      <c r="G33" s="89" t="s">
        <v>246</v>
      </c>
      <c r="H33" s="90"/>
      <c r="I33" s="90"/>
      <c r="J33" s="90"/>
      <c r="K33" s="90"/>
      <c r="L33" s="90"/>
      <c r="M33" s="91" t="s">
        <v>243</v>
      </c>
    </row>
    <row r="34" spans="1:13" s="66" customFormat="1" ht="12.75" customHeight="1">
      <c r="A34" s="64"/>
      <c r="B34" s="82" t="s">
        <v>244</v>
      </c>
      <c r="C34" s="82"/>
      <c r="D34" s="64" t="s">
        <v>245</v>
      </c>
      <c r="E34" s="64"/>
      <c r="F34" s="64"/>
      <c r="G34" s="367" t="s">
        <v>247</v>
      </c>
      <c r="H34" s="368"/>
      <c r="I34" s="368"/>
      <c r="J34" s="368"/>
      <c r="K34" s="368"/>
      <c r="L34" s="369"/>
      <c r="M34" s="92"/>
    </row>
    <row r="35" spans="1:13" s="66" customFormat="1" ht="12.75">
      <c r="A35" s="64"/>
      <c r="B35" s="82"/>
      <c r="C35" s="82"/>
      <c r="D35" s="64"/>
      <c r="E35" s="64"/>
      <c r="F35" s="64"/>
      <c r="G35" s="370"/>
      <c r="H35" s="371"/>
      <c r="I35" s="371"/>
      <c r="J35" s="371"/>
      <c r="K35" s="371"/>
      <c r="L35" s="372"/>
      <c r="M35" s="92"/>
    </row>
    <row r="36" spans="1:13" s="66" customFormat="1" ht="30.75" customHeight="1">
      <c r="A36" s="64"/>
      <c r="B36" s="82" t="s">
        <v>119</v>
      </c>
      <c r="C36" s="82"/>
      <c r="D36" s="64" t="s">
        <v>120</v>
      </c>
      <c r="E36" s="64"/>
      <c r="F36" s="64" t="s">
        <v>123</v>
      </c>
      <c r="G36" s="362" t="s">
        <v>151</v>
      </c>
      <c r="H36" s="363"/>
      <c r="I36" s="363"/>
      <c r="J36" s="363"/>
      <c r="K36" s="363"/>
      <c r="L36" s="364"/>
      <c r="M36" s="92">
        <v>48563</v>
      </c>
    </row>
    <row r="37" spans="1:13" s="66" customFormat="1" ht="18" customHeight="1">
      <c r="A37" s="64"/>
      <c r="B37" s="82"/>
      <c r="C37" s="82"/>
      <c r="D37" s="64" t="s">
        <v>121</v>
      </c>
      <c r="E37" s="64"/>
      <c r="F37" s="64" t="s">
        <v>123</v>
      </c>
      <c r="G37" s="362" t="s">
        <v>153</v>
      </c>
      <c r="H37" s="363"/>
      <c r="I37" s="363"/>
      <c r="J37" s="363"/>
      <c r="K37" s="363"/>
      <c r="L37" s="364"/>
      <c r="M37" s="92">
        <v>7000</v>
      </c>
    </row>
    <row r="38" spans="2:13" ht="24" customHeight="1">
      <c r="B38" s="84"/>
      <c r="C38" s="84"/>
      <c r="D38" s="86" t="s">
        <v>121</v>
      </c>
      <c r="E38" s="86"/>
      <c r="F38" s="86"/>
      <c r="G38" s="359" t="s">
        <v>150</v>
      </c>
      <c r="H38" s="360"/>
      <c r="I38" s="360"/>
      <c r="J38" s="360"/>
      <c r="K38" s="360"/>
      <c r="L38" s="361"/>
      <c r="M38" s="97">
        <v>4500</v>
      </c>
    </row>
    <row r="39" spans="2:13" ht="34.5" customHeight="1">
      <c r="B39" s="82" t="s">
        <v>122</v>
      </c>
      <c r="C39" s="82"/>
      <c r="D39" s="64" t="s">
        <v>120</v>
      </c>
      <c r="F39" s="64" t="s">
        <v>123</v>
      </c>
      <c r="G39" s="362" t="s">
        <v>151</v>
      </c>
      <c r="H39" s="363"/>
      <c r="I39" s="363"/>
      <c r="J39" s="363"/>
      <c r="K39" s="363"/>
      <c r="L39" s="364"/>
      <c r="M39" s="92">
        <v>48563</v>
      </c>
    </row>
    <row r="40" spans="2:13" ht="21" customHeight="1">
      <c r="B40" s="82"/>
      <c r="C40" s="82"/>
      <c r="D40" s="64" t="s">
        <v>121</v>
      </c>
      <c r="F40" s="64" t="s">
        <v>124</v>
      </c>
      <c r="G40" s="362" t="s">
        <v>148</v>
      </c>
      <c r="H40" s="363"/>
      <c r="I40" s="363"/>
      <c r="J40" s="363"/>
      <c r="K40" s="363"/>
      <c r="L40" s="364"/>
      <c r="M40" s="92">
        <v>7000</v>
      </c>
    </row>
    <row r="41" spans="2:13" ht="31.5" customHeight="1">
      <c r="B41" s="82"/>
      <c r="C41" s="82"/>
      <c r="D41" s="86" t="s">
        <v>121</v>
      </c>
      <c r="E41" s="86"/>
      <c r="F41" s="86" t="s">
        <v>123</v>
      </c>
      <c r="G41" s="359" t="s">
        <v>149</v>
      </c>
      <c r="H41" s="360"/>
      <c r="I41" s="360"/>
      <c r="J41" s="360"/>
      <c r="K41" s="360"/>
      <c r="L41" s="361"/>
      <c r="M41" s="97">
        <v>4500</v>
      </c>
    </row>
    <row r="42" spans="2:13" ht="13.5" customHeight="1">
      <c r="B42" s="116"/>
      <c r="C42" s="116"/>
      <c r="G42" s="93"/>
      <c r="H42" s="94"/>
      <c r="I42" s="94"/>
      <c r="J42" s="94"/>
      <c r="K42" s="94"/>
      <c r="L42" s="95"/>
      <c r="M42" s="92"/>
    </row>
    <row r="43" spans="2:13" ht="12.75" customHeight="1">
      <c r="B43" s="82"/>
      <c r="C43" s="82"/>
      <c r="G43" s="93"/>
      <c r="H43" s="94"/>
      <c r="I43" s="94"/>
      <c r="J43" s="94"/>
      <c r="K43" s="94"/>
      <c r="L43" s="95"/>
      <c r="M43" s="92"/>
    </row>
    <row r="44" spans="2:13" ht="12.75" customHeight="1">
      <c r="B44" s="82"/>
      <c r="C44" s="82"/>
      <c r="G44" s="93"/>
      <c r="H44" s="94"/>
      <c r="I44" s="94"/>
      <c r="J44" s="94"/>
      <c r="K44" s="94"/>
      <c r="L44" s="95"/>
      <c r="M44" s="92"/>
    </row>
    <row r="45" spans="2:13" ht="12.75">
      <c r="B45" s="84"/>
      <c r="C45" s="84"/>
      <c r="D45" s="86"/>
      <c r="E45" s="86"/>
      <c r="F45" s="86"/>
      <c r="G45" s="359"/>
      <c r="H45" s="360"/>
      <c r="I45" s="360"/>
      <c r="J45" s="360"/>
      <c r="K45" s="360"/>
      <c r="L45" s="361"/>
      <c r="M45" s="97"/>
    </row>
    <row r="46" spans="2:13" ht="6" customHeight="1">
      <c r="B46" s="82"/>
      <c r="C46" s="82"/>
      <c r="J46" s="66"/>
      <c r="K46" s="66"/>
      <c r="M46" s="98"/>
    </row>
    <row r="47" spans="2:13" ht="12.75">
      <c r="B47" s="82"/>
      <c r="C47" s="82"/>
      <c r="J47" s="66"/>
      <c r="K47" s="66"/>
      <c r="M47" s="98">
        <f>SUM(M35:M45)</f>
        <v>120126</v>
      </c>
    </row>
    <row r="48" spans="2:13" ht="6" customHeight="1">
      <c r="B48" s="84"/>
      <c r="C48" s="84"/>
      <c r="D48" s="86"/>
      <c r="E48" s="86"/>
      <c r="F48" s="86"/>
      <c r="G48" s="86"/>
      <c r="H48" s="96"/>
      <c r="I48" s="86"/>
      <c r="J48" s="86"/>
      <c r="K48" s="86"/>
      <c r="L48" s="86"/>
      <c r="M48" s="99"/>
    </row>
    <row r="49" spans="10:11" ht="12.75">
      <c r="J49" s="66"/>
      <c r="K49" s="66"/>
    </row>
    <row r="50" spans="10:11" ht="12.75">
      <c r="J50" s="66"/>
      <c r="K50" s="66"/>
    </row>
    <row r="51" spans="10:13" ht="12.75">
      <c r="J51" s="66"/>
      <c r="K51" s="66"/>
      <c r="L51" s="86" t="s">
        <v>127</v>
      </c>
      <c r="M51" s="117">
        <f>G27+M47</f>
        <v>131001</v>
      </c>
    </row>
    <row r="52" spans="10:11" ht="12.75">
      <c r="J52" s="66"/>
      <c r="K52" s="66"/>
    </row>
    <row r="53" spans="10:11" ht="12.75">
      <c r="J53" s="66"/>
      <c r="K53" s="66"/>
    </row>
    <row r="54" spans="2:11" ht="12.75">
      <c r="B54" s="66"/>
      <c r="C54" s="66"/>
      <c r="D54" s="66"/>
      <c r="J54" s="66"/>
      <c r="K54" s="66"/>
    </row>
    <row r="55" spans="10:11" ht="12.75">
      <c r="J55" s="66"/>
      <c r="K55" s="66"/>
    </row>
    <row r="56" spans="10:11" ht="12.75">
      <c r="J56" s="66"/>
      <c r="K56" s="66"/>
    </row>
    <row r="57" spans="10:11" ht="12.75">
      <c r="J57" s="66"/>
      <c r="K57" s="66"/>
    </row>
    <row r="58" spans="10:11" ht="12.75">
      <c r="J58" s="66"/>
      <c r="K58" s="66"/>
    </row>
    <row r="59" spans="10:11" ht="12.75">
      <c r="J59" s="66"/>
      <c r="K59" s="66"/>
    </row>
    <row r="60" spans="10:11" ht="12.75">
      <c r="J60" s="66"/>
      <c r="K60" s="66"/>
    </row>
    <row r="61" spans="10:11" ht="12.75">
      <c r="J61" s="66"/>
      <c r="K61" s="66"/>
    </row>
    <row r="62" spans="1:17" s="66" customFormat="1" ht="12.75">
      <c r="A62" s="64"/>
      <c r="B62" s="64"/>
      <c r="C62" s="64"/>
      <c r="D62" s="64"/>
      <c r="E62" s="64"/>
      <c r="F62" s="64"/>
      <c r="G62" s="64"/>
      <c r="H62" s="65"/>
      <c r="I62" s="64"/>
      <c r="M62" s="72"/>
      <c r="N62" s="64"/>
      <c r="O62" s="64"/>
      <c r="P62" s="64"/>
      <c r="Q62" s="64"/>
    </row>
    <row r="63" spans="1:17" s="66" customFormat="1" ht="12.75">
      <c r="A63" s="64"/>
      <c r="B63" s="64"/>
      <c r="C63" s="64"/>
      <c r="D63" s="64"/>
      <c r="E63" s="64"/>
      <c r="F63" s="64"/>
      <c r="G63" s="64"/>
      <c r="H63" s="65"/>
      <c r="I63" s="64"/>
      <c r="M63" s="72"/>
      <c r="N63" s="64"/>
      <c r="O63" s="64"/>
      <c r="P63" s="64"/>
      <c r="Q63" s="64"/>
    </row>
    <row r="64" spans="1:17" s="66" customFormat="1" ht="12.75">
      <c r="A64" s="64"/>
      <c r="B64" s="64"/>
      <c r="C64" s="64"/>
      <c r="D64" s="64"/>
      <c r="E64" s="64"/>
      <c r="F64" s="64"/>
      <c r="G64" s="64"/>
      <c r="H64" s="65"/>
      <c r="I64" s="64"/>
      <c r="M64" s="72"/>
      <c r="N64" s="64"/>
      <c r="O64" s="64"/>
      <c r="P64" s="64"/>
      <c r="Q64" s="64"/>
    </row>
    <row r="65" spans="1:17" s="66" customFormat="1" ht="12.75">
      <c r="A65" s="64"/>
      <c r="B65" s="64"/>
      <c r="C65" s="64"/>
      <c r="D65" s="64"/>
      <c r="E65" s="64"/>
      <c r="F65" s="64"/>
      <c r="G65" s="64"/>
      <c r="H65" s="65"/>
      <c r="I65" s="64"/>
      <c r="M65" s="72"/>
      <c r="N65" s="64"/>
      <c r="O65" s="64"/>
      <c r="P65" s="64"/>
      <c r="Q65" s="64"/>
    </row>
    <row r="66" spans="1:17" s="66" customFormat="1" ht="12.75">
      <c r="A66" s="64"/>
      <c r="B66" s="64"/>
      <c r="C66" s="64"/>
      <c r="D66" s="64"/>
      <c r="E66" s="64"/>
      <c r="F66" s="64"/>
      <c r="G66" s="64"/>
      <c r="H66" s="65"/>
      <c r="I66" s="64"/>
      <c r="M66" s="72"/>
      <c r="N66" s="64"/>
      <c r="O66" s="64"/>
      <c r="P66" s="64"/>
      <c r="Q66" s="64"/>
    </row>
    <row r="67" spans="1:17" s="66" customFormat="1" ht="12.75">
      <c r="A67" s="64"/>
      <c r="B67" s="64"/>
      <c r="C67" s="64"/>
      <c r="D67" s="64"/>
      <c r="E67" s="64"/>
      <c r="F67" s="64"/>
      <c r="G67" s="64"/>
      <c r="H67" s="65"/>
      <c r="I67" s="64"/>
      <c r="M67" s="72"/>
      <c r="N67" s="64"/>
      <c r="O67" s="64"/>
      <c r="P67" s="64"/>
      <c r="Q67" s="64"/>
    </row>
    <row r="68" spans="1:17" s="66" customFormat="1" ht="12.75">
      <c r="A68" s="64"/>
      <c r="B68" s="64"/>
      <c r="C68" s="64"/>
      <c r="D68" s="64"/>
      <c r="E68" s="64"/>
      <c r="F68" s="64"/>
      <c r="G68" s="64"/>
      <c r="H68" s="65"/>
      <c r="I68" s="64"/>
      <c r="M68" s="72"/>
      <c r="N68" s="64"/>
      <c r="O68" s="64"/>
      <c r="P68" s="64"/>
      <c r="Q68" s="64"/>
    </row>
    <row r="69" spans="1:17" s="66" customFormat="1" ht="12.75">
      <c r="A69" s="64"/>
      <c r="B69" s="64"/>
      <c r="C69" s="64"/>
      <c r="D69" s="64"/>
      <c r="E69" s="64"/>
      <c r="F69" s="64"/>
      <c r="G69" s="64"/>
      <c r="H69" s="65"/>
      <c r="I69" s="64"/>
      <c r="M69" s="72"/>
      <c r="N69" s="64"/>
      <c r="O69" s="64"/>
      <c r="P69" s="64"/>
      <c r="Q69" s="64"/>
    </row>
    <row r="70" spans="1:17" s="66" customFormat="1" ht="12.75">
      <c r="A70" s="64"/>
      <c r="B70" s="64"/>
      <c r="C70" s="64"/>
      <c r="D70" s="64"/>
      <c r="E70" s="64"/>
      <c r="F70" s="64"/>
      <c r="G70" s="64"/>
      <c r="H70" s="65"/>
      <c r="I70" s="64"/>
      <c r="M70" s="72"/>
      <c r="N70" s="64"/>
      <c r="O70" s="64"/>
      <c r="P70" s="64"/>
      <c r="Q70" s="64"/>
    </row>
    <row r="71" spans="1:17" s="66" customFormat="1" ht="12.75">
      <c r="A71" s="64"/>
      <c r="B71" s="64"/>
      <c r="C71" s="64"/>
      <c r="D71" s="64"/>
      <c r="E71" s="64"/>
      <c r="F71" s="64"/>
      <c r="G71" s="64"/>
      <c r="H71" s="65"/>
      <c r="I71" s="64"/>
      <c r="M71" s="72"/>
      <c r="N71" s="64"/>
      <c r="O71" s="64"/>
      <c r="P71" s="64"/>
      <c r="Q71" s="64"/>
    </row>
    <row r="72" spans="1:17" s="66" customFormat="1" ht="12.75">
      <c r="A72" s="64"/>
      <c r="B72" s="64"/>
      <c r="C72" s="64"/>
      <c r="D72" s="64"/>
      <c r="E72" s="64"/>
      <c r="F72" s="64"/>
      <c r="G72" s="64"/>
      <c r="H72" s="65"/>
      <c r="I72" s="64"/>
      <c r="M72" s="72"/>
      <c r="N72" s="64"/>
      <c r="O72" s="64"/>
      <c r="P72" s="64"/>
      <c r="Q72" s="64"/>
    </row>
    <row r="73" spans="1:17" s="66" customFormat="1" ht="12.75">
      <c r="A73" s="64"/>
      <c r="B73" s="64"/>
      <c r="C73" s="64"/>
      <c r="D73" s="64"/>
      <c r="E73" s="64"/>
      <c r="F73" s="64"/>
      <c r="G73" s="64"/>
      <c r="H73" s="65"/>
      <c r="I73" s="64"/>
      <c r="M73" s="72"/>
      <c r="N73" s="64"/>
      <c r="O73" s="64"/>
      <c r="P73" s="64"/>
      <c r="Q73" s="64"/>
    </row>
    <row r="74" spans="1:17" s="66" customFormat="1" ht="12.75">
      <c r="A74" s="64"/>
      <c r="B74" s="64"/>
      <c r="C74" s="64"/>
      <c r="D74" s="64"/>
      <c r="E74" s="64"/>
      <c r="F74" s="64"/>
      <c r="G74" s="64"/>
      <c r="H74" s="65"/>
      <c r="I74" s="64"/>
      <c r="M74" s="72"/>
      <c r="N74" s="64"/>
      <c r="O74" s="64"/>
      <c r="P74" s="64"/>
      <c r="Q74" s="64"/>
    </row>
    <row r="75" spans="1:17" s="66" customFormat="1" ht="12.75">
      <c r="A75" s="64"/>
      <c r="B75" s="64"/>
      <c r="C75" s="64"/>
      <c r="D75" s="64"/>
      <c r="E75" s="64"/>
      <c r="F75" s="64"/>
      <c r="G75" s="64"/>
      <c r="H75" s="65"/>
      <c r="I75" s="64"/>
      <c r="M75" s="72"/>
      <c r="N75" s="64"/>
      <c r="O75" s="64"/>
      <c r="P75" s="64"/>
      <c r="Q75" s="64"/>
    </row>
    <row r="76" spans="1:17" s="66" customFormat="1" ht="12.75">
      <c r="A76" s="64"/>
      <c r="B76" s="64"/>
      <c r="C76" s="64"/>
      <c r="D76" s="64"/>
      <c r="E76" s="64"/>
      <c r="F76" s="64"/>
      <c r="G76" s="64"/>
      <c r="H76" s="65"/>
      <c r="I76" s="64"/>
      <c r="M76" s="72"/>
      <c r="N76" s="64"/>
      <c r="O76" s="64"/>
      <c r="P76" s="64"/>
      <c r="Q76" s="64"/>
    </row>
    <row r="77" spans="1:17" s="66" customFormat="1" ht="12.75">
      <c r="A77" s="64"/>
      <c r="B77" s="64"/>
      <c r="C77" s="64"/>
      <c r="D77" s="64"/>
      <c r="E77" s="64"/>
      <c r="F77" s="64"/>
      <c r="G77" s="64"/>
      <c r="H77" s="65"/>
      <c r="I77" s="64"/>
      <c r="M77" s="72"/>
      <c r="N77" s="64"/>
      <c r="O77" s="64"/>
      <c r="P77" s="64"/>
      <c r="Q77" s="64"/>
    </row>
    <row r="78" spans="1:17" s="66" customFormat="1" ht="12.75">
      <c r="A78" s="64"/>
      <c r="B78" s="64"/>
      <c r="C78" s="64"/>
      <c r="D78" s="64"/>
      <c r="E78" s="64"/>
      <c r="F78" s="64"/>
      <c r="G78" s="64"/>
      <c r="H78" s="65"/>
      <c r="I78" s="64"/>
      <c r="M78" s="72"/>
      <c r="N78" s="64"/>
      <c r="O78" s="64"/>
      <c r="P78" s="64"/>
      <c r="Q78" s="64"/>
    </row>
    <row r="79" spans="1:17" s="66" customFormat="1" ht="12.75">
      <c r="A79" s="64"/>
      <c r="B79" s="64"/>
      <c r="C79" s="64"/>
      <c r="D79" s="64"/>
      <c r="E79" s="64"/>
      <c r="F79" s="64"/>
      <c r="G79" s="64"/>
      <c r="H79" s="65"/>
      <c r="I79" s="64"/>
      <c r="M79" s="72"/>
      <c r="N79" s="64"/>
      <c r="O79" s="64"/>
      <c r="P79" s="64"/>
      <c r="Q79" s="64"/>
    </row>
    <row r="80" spans="1:17" s="66" customFormat="1" ht="12.75">
      <c r="A80" s="64"/>
      <c r="B80" s="64"/>
      <c r="C80" s="64"/>
      <c r="D80" s="64"/>
      <c r="E80" s="64"/>
      <c r="F80" s="64"/>
      <c r="G80" s="64"/>
      <c r="H80" s="65"/>
      <c r="I80" s="64"/>
      <c r="M80" s="72"/>
      <c r="N80" s="64"/>
      <c r="O80" s="64"/>
      <c r="P80" s="64"/>
      <c r="Q80" s="64"/>
    </row>
    <row r="81" spans="1:17" s="66" customFormat="1" ht="12.75">
      <c r="A81" s="64"/>
      <c r="B81" s="64"/>
      <c r="C81" s="64"/>
      <c r="D81" s="64"/>
      <c r="E81" s="64"/>
      <c r="F81" s="64"/>
      <c r="G81" s="64"/>
      <c r="H81" s="65"/>
      <c r="I81" s="64"/>
      <c r="M81" s="72"/>
      <c r="N81" s="64"/>
      <c r="O81" s="64"/>
      <c r="P81" s="64"/>
      <c r="Q81" s="64"/>
    </row>
    <row r="82" spans="1:17" s="66" customFormat="1" ht="12.75">
      <c r="A82" s="64"/>
      <c r="B82" s="64"/>
      <c r="C82" s="64"/>
      <c r="D82" s="64"/>
      <c r="E82" s="64"/>
      <c r="F82" s="64"/>
      <c r="G82" s="64"/>
      <c r="H82" s="65"/>
      <c r="I82" s="64"/>
      <c r="M82" s="72"/>
      <c r="N82" s="64"/>
      <c r="O82" s="64"/>
      <c r="P82" s="64"/>
      <c r="Q82" s="64"/>
    </row>
    <row r="83" spans="1:17" s="66" customFormat="1" ht="12.75">
      <c r="A83" s="64"/>
      <c r="B83" s="64"/>
      <c r="C83" s="64"/>
      <c r="D83" s="64"/>
      <c r="E83" s="64"/>
      <c r="F83" s="64"/>
      <c r="G83" s="64"/>
      <c r="H83" s="65"/>
      <c r="I83" s="64"/>
      <c r="M83" s="72"/>
      <c r="N83" s="64"/>
      <c r="O83" s="64"/>
      <c r="P83" s="64"/>
      <c r="Q83" s="64"/>
    </row>
    <row r="84" spans="1:17" s="66" customFormat="1" ht="12.75">
      <c r="A84" s="64"/>
      <c r="B84" s="64"/>
      <c r="C84" s="64"/>
      <c r="D84" s="64"/>
      <c r="E84" s="64"/>
      <c r="F84" s="64"/>
      <c r="G84" s="64"/>
      <c r="H84" s="65"/>
      <c r="I84" s="64"/>
      <c r="M84" s="72"/>
      <c r="N84" s="64"/>
      <c r="O84" s="64"/>
      <c r="P84" s="64"/>
      <c r="Q84" s="64"/>
    </row>
    <row r="85" spans="1:17" s="66" customFormat="1" ht="12.75">
      <c r="A85" s="64"/>
      <c r="B85" s="64"/>
      <c r="C85" s="64"/>
      <c r="D85" s="64"/>
      <c r="E85" s="64"/>
      <c r="F85" s="64"/>
      <c r="G85" s="64"/>
      <c r="H85" s="65"/>
      <c r="I85" s="64"/>
      <c r="M85" s="72"/>
      <c r="N85" s="64"/>
      <c r="O85" s="64"/>
      <c r="P85" s="64"/>
      <c r="Q85" s="64"/>
    </row>
    <row r="86" spans="1:17" s="66" customFormat="1" ht="12.75">
      <c r="A86" s="64"/>
      <c r="B86" s="64"/>
      <c r="C86" s="64"/>
      <c r="D86" s="64"/>
      <c r="E86" s="64"/>
      <c r="F86" s="64"/>
      <c r="G86" s="64"/>
      <c r="H86" s="65"/>
      <c r="I86" s="64"/>
      <c r="M86" s="72"/>
      <c r="N86" s="64"/>
      <c r="O86" s="64"/>
      <c r="P86" s="64"/>
      <c r="Q86" s="64"/>
    </row>
    <row r="87" spans="1:17" s="66" customFormat="1" ht="12.75">
      <c r="A87" s="64"/>
      <c r="B87" s="64"/>
      <c r="C87" s="64"/>
      <c r="D87" s="64"/>
      <c r="E87" s="64"/>
      <c r="F87" s="64"/>
      <c r="G87" s="64"/>
      <c r="H87" s="65"/>
      <c r="I87" s="64"/>
      <c r="M87" s="72"/>
      <c r="N87" s="64"/>
      <c r="O87" s="64"/>
      <c r="P87" s="64"/>
      <c r="Q87" s="64"/>
    </row>
    <row r="88" spans="1:17" s="66" customFormat="1" ht="12.75">
      <c r="A88" s="64"/>
      <c r="B88" s="64"/>
      <c r="C88" s="64"/>
      <c r="D88" s="64"/>
      <c r="E88" s="64"/>
      <c r="F88" s="64"/>
      <c r="G88" s="64"/>
      <c r="H88" s="65"/>
      <c r="I88" s="64"/>
      <c r="M88" s="72"/>
      <c r="N88" s="64"/>
      <c r="O88" s="64"/>
      <c r="P88" s="64"/>
      <c r="Q88" s="64"/>
    </row>
    <row r="89" spans="1:17" s="66" customFormat="1" ht="12.75">
      <c r="A89" s="64"/>
      <c r="B89" s="64"/>
      <c r="C89" s="64"/>
      <c r="D89" s="64"/>
      <c r="E89" s="64"/>
      <c r="F89" s="64"/>
      <c r="G89" s="64"/>
      <c r="H89" s="65"/>
      <c r="I89" s="64"/>
      <c r="M89" s="72"/>
      <c r="N89" s="64"/>
      <c r="O89" s="64"/>
      <c r="P89" s="64"/>
      <c r="Q89" s="64"/>
    </row>
    <row r="90" spans="1:17" s="66" customFormat="1" ht="12.75">
      <c r="A90" s="64"/>
      <c r="B90" s="64"/>
      <c r="C90" s="64"/>
      <c r="D90" s="64"/>
      <c r="E90" s="64"/>
      <c r="F90" s="64"/>
      <c r="G90" s="64"/>
      <c r="H90" s="65"/>
      <c r="I90" s="64"/>
      <c r="M90" s="72"/>
      <c r="N90" s="64"/>
      <c r="O90" s="64"/>
      <c r="P90" s="64"/>
      <c r="Q90" s="64"/>
    </row>
    <row r="91" spans="1:17" s="66" customFormat="1" ht="12.75">
      <c r="A91" s="64"/>
      <c r="B91" s="64"/>
      <c r="C91" s="64"/>
      <c r="D91" s="64"/>
      <c r="E91" s="64"/>
      <c r="F91" s="64"/>
      <c r="G91" s="64"/>
      <c r="H91" s="65"/>
      <c r="I91" s="64"/>
      <c r="M91" s="72"/>
      <c r="N91" s="64"/>
      <c r="O91" s="64"/>
      <c r="P91" s="64"/>
      <c r="Q91" s="64"/>
    </row>
    <row r="92" spans="1:17" s="66" customFormat="1" ht="12.75">
      <c r="A92" s="64"/>
      <c r="B92" s="64"/>
      <c r="C92" s="64"/>
      <c r="D92" s="64"/>
      <c r="E92" s="64"/>
      <c r="F92" s="64"/>
      <c r="G92" s="64"/>
      <c r="H92" s="65"/>
      <c r="I92" s="64"/>
      <c r="M92" s="72"/>
      <c r="N92" s="64"/>
      <c r="O92" s="64"/>
      <c r="P92" s="64"/>
      <c r="Q92" s="64"/>
    </row>
    <row r="93" spans="1:17" s="66" customFormat="1" ht="12.75">
      <c r="A93" s="64"/>
      <c r="B93" s="64"/>
      <c r="C93" s="64"/>
      <c r="D93" s="64"/>
      <c r="E93" s="64"/>
      <c r="F93" s="64"/>
      <c r="G93" s="64"/>
      <c r="H93" s="65"/>
      <c r="I93" s="64"/>
      <c r="M93" s="72"/>
      <c r="N93" s="64"/>
      <c r="O93" s="64"/>
      <c r="P93" s="64"/>
      <c r="Q93" s="64"/>
    </row>
    <row r="94" spans="1:17" s="66" customFormat="1" ht="12.75">
      <c r="A94" s="64"/>
      <c r="B94" s="64"/>
      <c r="C94" s="64"/>
      <c r="D94" s="64"/>
      <c r="E94" s="64"/>
      <c r="F94" s="64"/>
      <c r="G94" s="64"/>
      <c r="H94" s="65"/>
      <c r="I94" s="64"/>
      <c r="M94" s="72"/>
      <c r="N94" s="64"/>
      <c r="O94" s="64"/>
      <c r="P94" s="64"/>
      <c r="Q94" s="64"/>
    </row>
    <row r="95" spans="1:17" s="66" customFormat="1" ht="12.75">
      <c r="A95" s="64"/>
      <c r="B95" s="64"/>
      <c r="C95" s="64"/>
      <c r="D95" s="64"/>
      <c r="E95" s="64"/>
      <c r="F95" s="64"/>
      <c r="G95" s="64"/>
      <c r="H95" s="65"/>
      <c r="I95" s="64"/>
      <c r="M95" s="72"/>
      <c r="N95" s="64"/>
      <c r="O95" s="64"/>
      <c r="P95" s="64"/>
      <c r="Q95" s="64"/>
    </row>
    <row r="96" spans="1:17" s="66" customFormat="1" ht="12.75">
      <c r="A96" s="64"/>
      <c r="B96" s="64"/>
      <c r="C96" s="64"/>
      <c r="D96" s="64"/>
      <c r="E96" s="64"/>
      <c r="F96" s="64"/>
      <c r="G96" s="64"/>
      <c r="H96" s="65"/>
      <c r="I96" s="64"/>
      <c r="M96" s="72"/>
      <c r="N96" s="64"/>
      <c r="O96" s="64"/>
      <c r="P96" s="64"/>
      <c r="Q96" s="64"/>
    </row>
    <row r="97" spans="1:17" s="66" customFormat="1" ht="12.75">
      <c r="A97" s="64"/>
      <c r="B97" s="64"/>
      <c r="C97" s="64"/>
      <c r="D97" s="64"/>
      <c r="E97" s="64"/>
      <c r="F97" s="64"/>
      <c r="G97" s="64"/>
      <c r="H97" s="65"/>
      <c r="I97" s="64"/>
      <c r="M97" s="72"/>
      <c r="N97" s="64"/>
      <c r="O97" s="64"/>
      <c r="P97" s="64"/>
      <c r="Q97" s="64"/>
    </row>
    <row r="98" spans="1:17" s="66" customFormat="1" ht="12.75">
      <c r="A98" s="64"/>
      <c r="B98" s="64"/>
      <c r="C98" s="64"/>
      <c r="D98" s="64"/>
      <c r="E98" s="64"/>
      <c r="F98" s="64"/>
      <c r="G98" s="64"/>
      <c r="H98" s="65"/>
      <c r="I98" s="64"/>
      <c r="M98" s="72"/>
      <c r="N98" s="64"/>
      <c r="O98" s="64"/>
      <c r="P98" s="64"/>
      <c r="Q98" s="64"/>
    </row>
    <row r="99" spans="1:17" s="66" customFormat="1" ht="12.75">
      <c r="A99" s="64"/>
      <c r="B99" s="64"/>
      <c r="C99" s="64"/>
      <c r="D99" s="64"/>
      <c r="E99" s="64"/>
      <c r="F99" s="64"/>
      <c r="G99" s="64"/>
      <c r="H99" s="65"/>
      <c r="I99" s="64"/>
      <c r="M99" s="72"/>
      <c r="N99" s="64"/>
      <c r="O99" s="64"/>
      <c r="P99" s="64"/>
      <c r="Q99" s="64"/>
    </row>
    <row r="100" spans="1:17" s="66" customFormat="1" ht="12.75">
      <c r="A100" s="64"/>
      <c r="B100" s="64"/>
      <c r="C100" s="64"/>
      <c r="D100" s="64"/>
      <c r="E100" s="64"/>
      <c r="F100" s="64"/>
      <c r="G100" s="64"/>
      <c r="H100" s="65"/>
      <c r="I100" s="64"/>
      <c r="M100" s="72"/>
      <c r="N100" s="64"/>
      <c r="O100" s="64"/>
      <c r="P100" s="64"/>
      <c r="Q100" s="64"/>
    </row>
    <row r="101" spans="1:17" s="66" customFormat="1" ht="12.75">
      <c r="A101" s="64"/>
      <c r="B101" s="64"/>
      <c r="C101" s="64"/>
      <c r="D101" s="64"/>
      <c r="E101" s="64"/>
      <c r="F101" s="64"/>
      <c r="G101" s="64"/>
      <c r="H101" s="65"/>
      <c r="I101" s="64"/>
      <c r="M101" s="72"/>
      <c r="N101" s="64"/>
      <c r="O101" s="64"/>
      <c r="P101" s="64"/>
      <c r="Q101" s="64"/>
    </row>
    <row r="102" spans="1:17" s="66" customFormat="1" ht="12.75">
      <c r="A102" s="64"/>
      <c r="B102" s="64"/>
      <c r="C102" s="64"/>
      <c r="D102" s="64"/>
      <c r="E102" s="64"/>
      <c r="F102" s="64"/>
      <c r="G102" s="64"/>
      <c r="H102" s="65"/>
      <c r="M102" s="72"/>
      <c r="N102" s="64"/>
      <c r="O102" s="64"/>
      <c r="P102" s="64"/>
      <c r="Q102" s="64"/>
    </row>
    <row r="103" spans="1:17" s="66" customFormat="1" ht="12.75">
      <c r="A103" s="64"/>
      <c r="B103" s="64"/>
      <c r="C103" s="64"/>
      <c r="D103" s="64"/>
      <c r="E103" s="64"/>
      <c r="F103" s="64"/>
      <c r="G103" s="64"/>
      <c r="H103" s="65"/>
      <c r="M103" s="72"/>
      <c r="N103" s="64"/>
      <c r="O103" s="64"/>
      <c r="P103" s="64"/>
      <c r="Q103" s="64"/>
    </row>
    <row r="104" spans="1:17" s="66" customFormat="1" ht="12.75">
      <c r="A104" s="64"/>
      <c r="B104" s="64"/>
      <c r="C104" s="64"/>
      <c r="D104" s="64"/>
      <c r="E104" s="64"/>
      <c r="F104" s="64"/>
      <c r="G104" s="64"/>
      <c r="H104" s="65"/>
      <c r="M104" s="72"/>
      <c r="N104" s="64"/>
      <c r="O104" s="64"/>
      <c r="P104" s="64"/>
      <c r="Q104" s="64"/>
    </row>
    <row r="105" spans="1:17" s="66" customFormat="1" ht="12.75">
      <c r="A105" s="64"/>
      <c r="B105" s="64"/>
      <c r="C105" s="64"/>
      <c r="D105" s="64"/>
      <c r="E105" s="64"/>
      <c r="F105" s="64"/>
      <c r="G105" s="64"/>
      <c r="H105" s="65"/>
      <c r="M105" s="72"/>
      <c r="N105" s="64"/>
      <c r="O105" s="64"/>
      <c r="P105" s="64"/>
      <c r="Q105" s="64"/>
    </row>
    <row r="106" spans="1:17" s="66" customFormat="1" ht="12.75">
      <c r="A106" s="64"/>
      <c r="B106" s="64"/>
      <c r="C106" s="64"/>
      <c r="D106" s="64"/>
      <c r="E106" s="64"/>
      <c r="F106" s="64"/>
      <c r="G106" s="64"/>
      <c r="H106" s="65"/>
      <c r="M106" s="72"/>
      <c r="N106" s="64"/>
      <c r="O106" s="64"/>
      <c r="P106" s="64"/>
      <c r="Q106" s="64"/>
    </row>
    <row r="107" spans="1:17" s="66" customFormat="1" ht="12.75">
      <c r="A107" s="64"/>
      <c r="B107" s="64"/>
      <c r="C107" s="64"/>
      <c r="D107" s="64"/>
      <c r="E107" s="64"/>
      <c r="F107" s="64"/>
      <c r="G107" s="64"/>
      <c r="H107" s="65"/>
      <c r="M107" s="72"/>
      <c r="N107" s="64"/>
      <c r="O107" s="64"/>
      <c r="P107" s="64"/>
      <c r="Q107" s="64"/>
    </row>
    <row r="108" spans="1:17" s="66" customFormat="1" ht="12.75">
      <c r="A108" s="64"/>
      <c r="B108" s="64"/>
      <c r="C108" s="64"/>
      <c r="D108" s="64"/>
      <c r="E108" s="64"/>
      <c r="F108" s="64"/>
      <c r="G108" s="64"/>
      <c r="H108" s="65"/>
      <c r="M108" s="72"/>
      <c r="N108" s="64"/>
      <c r="O108" s="64"/>
      <c r="P108" s="64"/>
      <c r="Q108" s="64"/>
    </row>
    <row r="109" spans="1:17" s="66" customFormat="1" ht="12.75">
      <c r="A109" s="64"/>
      <c r="B109" s="64"/>
      <c r="C109" s="64"/>
      <c r="D109" s="64"/>
      <c r="E109" s="64"/>
      <c r="F109" s="64"/>
      <c r="G109" s="64"/>
      <c r="H109" s="65"/>
      <c r="M109" s="72"/>
      <c r="N109" s="64"/>
      <c r="O109" s="64"/>
      <c r="P109" s="64"/>
      <c r="Q109" s="64"/>
    </row>
    <row r="110" spans="1:17" s="66" customFormat="1" ht="12.75">
      <c r="A110" s="64"/>
      <c r="B110" s="64"/>
      <c r="C110" s="64"/>
      <c r="D110" s="64"/>
      <c r="E110" s="64"/>
      <c r="F110" s="64"/>
      <c r="G110" s="64"/>
      <c r="H110" s="65"/>
      <c r="M110" s="72"/>
      <c r="N110" s="64"/>
      <c r="O110" s="64"/>
      <c r="P110" s="64"/>
      <c r="Q110" s="64"/>
    </row>
    <row r="111" spans="1:17" s="66" customFormat="1" ht="12.75">
      <c r="A111" s="64"/>
      <c r="B111" s="64"/>
      <c r="C111" s="64"/>
      <c r="D111" s="64"/>
      <c r="E111" s="64"/>
      <c r="F111" s="64"/>
      <c r="G111" s="64"/>
      <c r="H111" s="65"/>
      <c r="M111" s="72"/>
      <c r="N111" s="64"/>
      <c r="O111" s="64"/>
      <c r="P111" s="64"/>
      <c r="Q111" s="64"/>
    </row>
    <row r="112" spans="1:17" s="66" customFormat="1" ht="12.75">
      <c r="A112" s="64"/>
      <c r="B112" s="64"/>
      <c r="C112" s="64"/>
      <c r="D112" s="64"/>
      <c r="E112" s="64"/>
      <c r="F112" s="64"/>
      <c r="G112" s="64"/>
      <c r="H112" s="65"/>
      <c r="M112" s="72"/>
      <c r="N112" s="64"/>
      <c r="O112" s="64"/>
      <c r="P112" s="64"/>
      <c r="Q112" s="64"/>
    </row>
    <row r="113" spans="1:17" s="66" customFormat="1" ht="12.75">
      <c r="A113" s="64"/>
      <c r="B113" s="64"/>
      <c r="C113" s="64"/>
      <c r="D113" s="64"/>
      <c r="E113" s="64"/>
      <c r="F113" s="64"/>
      <c r="G113" s="64"/>
      <c r="H113" s="65"/>
      <c r="M113" s="72"/>
      <c r="N113" s="64"/>
      <c r="O113" s="64"/>
      <c r="P113" s="64"/>
      <c r="Q113" s="64"/>
    </row>
  </sheetData>
  <sheetProtection/>
  <mergeCells count="21">
    <mergeCell ref="E3:F3"/>
    <mergeCell ref="G3:J3"/>
    <mergeCell ref="C4:M5"/>
    <mergeCell ref="C7:M7"/>
    <mergeCell ref="C9:M9"/>
    <mergeCell ref="D17:F17"/>
    <mergeCell ref="D18:F18"/>
    <mergeCell ref="D19:F19"/>
    <mergeCell ref="D20:F20"/>
    <mergeCell ref="D21:F21"/>
    <mergeCell ref="D22:F22"/>
    <mergeCell ref="D23:F23"/>
    <mergeCell ref="G41:L41"/>
    <mergeCell ref="G45:L45"/>
    <mergeCell ref="G38:L38"/>
    <mergeCell ref="G39:L39"/>
    <mergeCell ref="G40:L40"/>
    <mergeCell ref="D24:F24"/>
    <mergeCell ref="G34:L35"/>
    <mergeCell ref="G36:L36"/>
    <mergeCell ref="G37:L37"/>
  </mergeCells>
  <printOptions/>
  <pageMargins left="0.7" right="0.2" top="0.4" bottom="0.3" header="0.5" footer="0.5"/>
  <pageSetup orientation="portrait"/>
</worksheet>
</file>

<file path=xl/worksheets/sheet11.xml><?xml version="1.0" encoding="utf-8"?>
<worksheet xmlns="http://schemas.openxmlformats.org/spreadsheetml/2006/main" xmlns:r="http://schemas.openxmlformats.org/officeDocument/2006/relationships">
  <dimension ref="A2:G12"/>
  <sheetViews>
    <sheetView tabSelected="1" workbookViewId="0" topLeftCell="A1">
      <selection activeCell="A2" sqref="A2:G2"/>
    </sheetView>
  </sheetViews>
  <sheetFormatPr defaultColWidth="11.00390625" defaultRowHeight="12"/>
  <cols>
    <col min="1" max="16384" width="10.875" style="27" customWidth="1"/>
  </cols>
  <sheetData>
    <row r="1" ht="18.75" customHeight="1"/>
    <row r="2" spans="1:7" ht="118.5" customHeight="1">
      <c r="A2" s="378" t="s">
        <v>202</v>
      </c>
      <c r="B2" s="378"/>
      <c r="C2" s="378"/>
      <c r="D2" s="378"/>
      <c r="E2" s="378"/>
      <c r="F2" s="378"/>
      <c r="G2" s="378"/>
    </row>
    <row r="4" spans="1:5" ht="15.75" customHeight="1">
      <c r="A4" s="59" t="s">
        <v>110</v>
      </c>
      <c r="B4" s="59"/>
      <c r="C4" s="59"/>
      <c r="D4" s="59"/>
      <c r="E4" s="59"/>
    </row>
    <row r="5" spans="1:5" ht="12">
      <c r="A5" s="59" t="s">
        <v>187</v>
      </c>
      <c r="B5" s="59"/>
      <c r="C5" s="59"/>
      <c r="D5" s="59"/>
      <c r="E5" s="59"/>
    </row>
    <row r="6" spans="1:5" ht="12">
      <c r="A6" s="59" t="s">
        <v>183</v>
      </c>
      <c r="B6" s="59"/>
      <c r="C6" s="59"/>
      <c r="D6" s="59"/>
      <c r="E6" s="59"/>
    </row>
    <row r="7" spans="1:5" ht="12">
      <c r="A7" s="59" t="s">
        <v>188</v>
      </c>
      <c r="B7" s="59"/>
      <c r="C7" s="59"/>
      <c r="D7" s="59"/>
      <c r="E7" s="59"/>
    </row>
    <row r="8" spans="1:5" ht="12">
      <c r="A8" s="59" t="s">
        <v>111</v>
      </c>
      <c r="B8" s="59"/>
      <c r="C8" s="59"/>
      <c r="D8" s="59"/>
      <c r="E8" s="59"/>
    </row>
    <row r="9" spans="1:5" ht="12">
      <c r="A9" s="59" t="s">
        <v>112</v>
      </c>
      <c r="B9" s="59"/>
      <c r="C9" s="59"/>
      <c r="D9" s="59"/>
      <c r="E9" s="59"/>
    </row>
    <row r="12" spans="1:7" ht="30.75" customHeight="1">
      <c r="A12" s="379" t="s">
        <v>32</v>
      </c>
      <c r="B12" s="379"/>
      <c r="C12" s="379"/>
      <c r="D12" s="379"/>
      <c r="E12" s="379"/>
      <c r="F12" s="379"/>
      <c r="G12" s="379"/>
    </row>
  </sheetData>
  <sheetProtection/>
  <mergeCells count="2">
    <mergeCell ref="A2:G2"/>
    <mergeCell ref="A12:G12"/>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AD36"/>
  <sheetViews>
    <sheetView workbookViewId="0" topLeftCell="A1">
      <selection activeCell="X3" sqref="X3:AA3"/>
    </sheetView>
  </sheetViews>
  <sheetFormatPr defaultColWidth="11.00390625" defaultRowHeight="12"/>
  <cols>
    <col min="1" max="6" width="4.625" style="27" customWidth="1"/>
    <col min="7" max="7" width="5.875" style="27" customWidth="1"/>
    <col min="8" max="8" width="6.875" style="27" customWidth="1"/>
    <col min="9" max="9" width="3.875" style="27" customWidth="1"/>
    <col min="10" max="10" width="7.625" style="27" customWidth="1"/>
    <col min="11" max="11" width="0.875" style="27" customWidth="1"/>
    <col min="12" max="12" width="9.625" style="27" customWidth="1"/>
    <col min="13" max="14" width="10.875" style="27" customWidth="1"/>
    <col min="15" max="15" width="2.50390625" style="27" customWidth="1"/>
    <col min="16" max="16" width="10.875" style="27" customWidth="1"/>
    <col min="17" max="17" width="10.50390625" style="27" customWidth="1"/>
    <col min="18" max="18" width="10.125" style="27" customWidth="1"/>
    <col min="19" max="19" width="10.125" style="27" hidden="1" customWidth="1"/>
    <col min="20" max="20" width="4.00390625" style="27" hidden="1" customWidth="1"/>
    <col min="21" max="21" width="8.625" style="27" hidden="1" customWidth="1"/>
    <col min="22" max="22" width="10.125" style="27" hidden="1" customWidth="1"/>
    <col min="23" max="23" width="0" style="27" hidden="1" customWidth="1"/>
    <col min="24" max="24" width="7.625" style="27" customWidth="1"/>
    <col min="25" max="25" width="4.50390625" style="27" customWidth="1"/>
    <col min="26" max="26" width="10.875" style="27" customWidth="1"/>
    <col min="27" max="27" width="10.125" style="27" customWidth="1"/>
    <col min="28" max="16384" width="10.875" style="27" customWidth="1"/>
  </cols>
  <sheetData>
    <row r="1" spans="1:27" ht="12">
      <c r="A1" s="280"/>
      <c r="B1" s="280"/>
      <c r="C1" s="280"/>
      <c r="D1" s="280"/>
      <c r="E1" s="280"/>
      <c r="F1" s="4"/>
      <c r="G1" s="281" t="str">
        <f>'Inst 1'!G1:R3</f>
        <v>Input title:</v>
      </c>
      <c r="H1" s="281"/>
      <c r="I1" s="281"/>
      <c r="J1" s="281"/>
      <c r="K1" s="281"/>
      <c r="L1" s="281"/>
      <c r="M1" s="281"/>
      <c r="N1" s="281"/>
      <c r="O1" s="281"/>
      <c r="P1" s="281"/>
      <c r="Q1" s="281"/>
      <c r="R1" s="281"/>
      <c r="S1" s="62"/>
      <c r="T1" s="62"/>
      <c r="U1" s="62"/>
      <c r="V1" s="4"/>
      <c r="W1" s="4"/>
      <c r="X1" s="4"/>
      <c r="Y1" s="4"/>
      <c r="Z1" s="303"/>
      <c r="AA1" s="303"/>
    </row>
    <row r="2" spans="1:27" ht="12">
      <c r="A2" s="304" t="s">
        <v>231</v>
      </c>
      <c r="B2" s="304"/>
      <c r="C2" s="304"/>
      <c r="D2" s="304"/>
      <c r="E2" s="304"/>
      <c r="F2" s="4"/>
      <c r="G2" s="281"/>
      <c r="H2" s="281"/>
      <c r="I2" s="281"/>
      <c r="J2" s="281"/>
      <c r="K2" s="281"/>
      <c r="L2" s="281"/>
      <c r="M2" s="281"/>
      <c r="N2" s="281"/>
      <c r="O2" s="281"/>
      <c r="P2" s="281"/>
      <c r="Q2" s="281"/>
      <c r="R2" s="281"/>
      <c r="S2" s="62"/>
      <c r="T2" s="62"/>
      <c r="U2" s="62"/>
      <c r="V2" s="4"/>
      <c r="W2" s="4"/>
      <c r="X2" s="4"/>
      <c r="Y2" s="4"/>
      <c r="Z2" s="283" t="s">
        <v>219</v>
      </c>
      <c r="AA2" s="283"/>
    </row>
    <row r="3" spans="1:27" ht="13.5" customHeight="1">
      <c r="A3" s="305"/>
      <c r="B3" s="306"/>
      <c r="C3" s="306"/>
      <c r="D3" s="306"/>
      <c r="E3" s="306"/>
      <c r="F3" s="4"/>
      <c r="G3" s="281"/>
      <c r="H3" s="281"/>
      <c r="I3" s="281"/>
      <c r="J3" s="281"/>
      <c r="K3" s="281"/>
      <c r="L3" s="281"/>
      <c r="M3" s="281"/>
      <c r="N3" s="281"/>
      <c r="O3" s="281"/>
      <c r="P3" s="281"/>
      <c r="Q3" s="281"/>
      <c r="R3" s="281"/>
      <c r="S3" s="62"/>
      <c r="T3" s="62"/>
      <c r="U3" s="62"/>
      <c r="V3" s="4"/>
      <c r="W3" s="4"/>
      <c r="X3" s="302"/>
      <c r="Y3" s="302"/>
      <c r="Z3" s="302"/>
      <c r="AA3" s="302"/>
    </row>
    <row r="4" spans="1:27" ht="12.75" thickBot="1">
      <c r="A4" s="284"/>
      <c r="B4" s="284"/>
      <c r="C4" s="284"/>
      <c r="D4" s="284"/>
      <c r="E4" s="284"/>
      <c r="F4" s="7"/>
      <c r="G4" s="284" t="s">
        <v>170</v>
      </c>
      <c r="H4" s="284"/>
      <c r="I4" s="284"/>
      <c r="J4" s="284"/>
      <c r="K4" s="284"/>
      <c r="L4" s="284"/>
      <c r="M4" s="284"/>
      <c r="N4" s="284"/>
      <c r="O4" s="284"/>
      <c r="P4" s="284"/>
      <c r="Q4" s="284"/>
      <c r="R4" s="284"/>
      <c r="S4" s="15"/>
      <c r="T4" s="15"/>
      <c r="U4" s="15"/>
      <c r="V4" s="4"/>
      <c r="W4" s="4"/>
      <c r="X4" s="4"/>
      <c r="Y4" s="4"/>
      <c r="Z4" s="299" t="s">
        <v>165</v>
      </c>
      <c r="AA4" s="299"/>
    </row>
    <row r="5" spans="1:27" ht="12">
      <c r="A5" s="13" t="s">
        <v>212</v>
      </c>
      <c r="B5" s="13" t="s">
        <v>213</v>
      </c>
      <c r="C5" s="13"/>
      <c r="D5" s="13"/>
      <c r="E5" s="13"/>
      <c r="F5" s="13"/>
      <c r="G5" s="14"/>
      <c r="H5" s="112"/>
      <c r="I5" s="112"/>
      <c r="J5" s="112"/>
      <c r="K5" s="15"/>
      <c r="L5" s="300" t="s">
        <v>1</v>
      </c>
      <c r="M5" s="300"/>
      <c r="N5" s="61"/>
      <c r="O5" s="61"/>
      <c r="P5" s="61"/>
      <c r="Q5" s="300" t="s">
        <v>2</v>
      </c>
      <c r="R5" s="300"/>
      <c r="S5" s="60"/>
      <c r="T5" s="60"/>
      <c r="U5" s="60"/>
      <c r="V5" s="301" t="s">
        <v>186</v>
      </c>
      <c r="W5" s="301"/>
      <c r="X5" s="60"/>
      <c r="Y5" s="60"/>
      <c r="Z5" s="301" t="s">
        <v>208</v>
      </c>
      <c r="AA5" s="301"/>
    </row>
    <row r="6" spans="1:27" ht="27" customHeight="1">
      <c r="A6" s="4"/>
      <c r="C6" s="102" t="s">
        <v>143</v>
      </c>
      <c r="D6" s="103"/>
      <c r="E6" s="103"/>
      <c r="F6" s="103"/>
      <c r="G6" s="103"/>
      <c r="H6" s="276" t="s">
        <v>137</v>
      </c>
      <c r="I6" s="277"/>
      <c r="J6" s="107" t="s">
        <v>144</v>
      </c>
      <c r="K6" s="129"/>
      <c r="L6" s="16" t="s">
        <v>38</v>
      </c>
      <c r="M6" s="32" t="s">
        <v>207</v>
      </c>
      <c r="N6" s="276" t="s">
        <v>137</v>
      </c>
      <c r="O6" s="277"/>
      <c r="P6" s="126" t="s">
        <v>144</v>
      </c>
      <c r="Q6" s="16" t="s">
        <v>38</v>
      </c>
      <c r="R6" s="32" t="s">
        <v>207</v>
      </c>
      <c r="S6" s="276" t="s">
        <v>117</v>
      </c>
      <c r="T6" s="277"/>
      <c r="U6" s="126" t="s">
        <v>144</v>
      </c>
      <c r="V6" s="30" t="s">
        <v>164</v>
      </c>
      <c r="W6" s="32" t="s">
        <v>206</v>
      </c>
      <c r="X6" s="276" t="s">
        <v>137</v>
      </c>
      <c r="Y6" s="277"/>
      <c r="Z6" s="30" t="s">
        <v>255</v>
      </c>
      <c r="AA6" s="32" t="s">
        <v>206</v>
      </c>
    </row>
    <row r="7" spans="1:27" ht="12">
      <c r="A7" s="4"/>
      <c r="B7" s="31">
        <v>1</v>
      </c>
      <c r="C7" s="278"/>
      <c r="D7" s="278"/>
      <c r="E7" s="278"/>
      <c r="F7" s="278"/>
      <c r="G7" s="279"/>
      <c r="H7" s="105"/>
      <c r="I7" s="104"/>
      <c r="J7" s="7"/>
      <c r="K7" s="7"/>
      <c r="L7" s="33"/>
      <c r="M7" s="34">
        <v>0</v>
      </c>
      <c r="N7" s="154"/>
      <c r="O7" s="155"/>
      <c r="P7" s="156"/>
      <c r="Q7" s="35">
        <v>0</v>
      </c>
      <c r="R7" s="34">
        <v>0</v>
      </c>
      <c r="S7" s="154"/>
      <c r="T7" s="155"/>
      <c r="U7" s="156"/>
      <c r="V7" s="33">
        <v>0</v>
      </c>
      <c r="W7" s="34">
        <v>0</v>
      </c>
      <c r="X7" s="132">
        <f aca="true" t="shared" si="0" ref="X7:X13">H7+N7+S7</f>
        <v>0</v>
      </c>
      <c r="Y7" s="132"/>
      <c r="Z7" s="33">
        <f aca="true" t="shared" si="1" ref="Z7:AA14">L7+Q7+V7</f>
        <v>0</v>
      </c>
      <c r="AA7" s="34">
        <f t="shared" si="1"/>
        <v>0</v>
      </c>
    </row>
    <row r="8" spans="1:27" ht="12">
      <c r="A8" s="4"/>
      <c r="B8" s="4">
        <v>2</v>
      </c>
      <c r="C8" s="278"/>
      <c r="D8" s="278"/>
      <c r="E8" s="278"/>
      <c r="F8" s="278"/>
      <c r="G8" s="279"/>
      <c r="H8" s="106"/>
      <c r="I8" s="104"/>
      <c r="J8" s="7"/>
      <c r="K8" s="18"/>
      <c r="L8" s="33"/>
      <c r="M8" s="34">
        <v>0</v>
      </c>
      <c r="N8" s="157"/>
      <c r="O8" s="155"/>
      <c r="P8" s="156"/>
      <c r="Q8" s="35">
        <v>0</v>
      </c>
      <c r="R8" s="34">
        <v>0</v>
      </c>
      <c r="S8" s="157"/>
      <c r="T8" s="155"/>
      <c r="U8" s="156"/>
      <c r="V8" s="33">
        <v>0</v>
      </c>
      <c r="W8" s="34">
        <v>0</v>
      </c>
      <c r="X8" s="132">
        <f t="shared" si="0"/>
        <v>0</v>
      </c>
      <c r="Y8" s="132"/>
      <c r="Z8" s="33">
        <f t="shared" si="1"/>
        <v>0</v>
      </c>
      <c r="AA8" s="34">
        <f t="shared" si="1"/>
        <v>0</v>
      </c>
    </row>
    <row r="9" spans="1:27" ht="12">
      <c r="A9" s="4"/>
      <c r="B9" s="31">
        <v>3</v>
      </c>
      <c r="C9" s="278"/>
      <c r="D9" s="278"/>
      <c r="E9" s="278"/>
      <c r="F9" s="278"/>
      <c r="G9" s="279"/>
      <c r="H9" s="105"/>
      <c r="I9" s="104"/>
      <c r="J9" s="7"/>
      <c r="K9" s="205"/>
      <c r="L9" s="18"/>
      <c r="M9" s="34">
        <v>0</v>
      </c>
      <c r="N9" s="154"/>
      <c r="O9" s="155"/>
      <c r="P9" s="158"/>
      <c r="Q9" s="35">
        <v>0</v>
      </c>
      <c r="R9" s="34">
        <v>0</v>
      </c>
      <c r="S9" s="154"/>
      <c r="T9" s="155"/>
      <c r="U9" s="158"/>
      <c r="V9" s="33">
        <v>0</v>
      </c>
      <c r="W9" s="34">
        <v>0</v>
      </c>
      <c r="X9" s="33">
        <f t="shared" si="0"/>
        <v>0</v>
      </c>
      <c r="Y9" s="108"/>
      <c r="Z9" s="33">
        <f t="shared" si="1"/>
        <v>0</v>
      </c>
      <c r="AA9" s="34">
        <f t="shared" si="1"/>
        <v>0</v>
      </c>
    </row>
    <row r="10" spans="1:27" ht="12">
      <c r="A10" s="4"/>
      <c r="B10" s="31">
        <v>4</v>
      </c>
      <c r="C10" s="278"/>
      <c r="D10" s="278"/>
      <c r="E10" s="278"/>
      <c r="F10" s="278"/>
      <c r="G10" s="279"/>
      <c r="H10" s="105"/>
      <c r="I10" s="104"/>
      <c r="J10" s="7"/>
      <c r="K10" s="18"/>
      <c r="L10" s="33"/>
      <c r="M10" s="34">
        <v>0</v>
      </c>
      <c r="N10" s="154"/>
      <c r="O10" s="155"/>
      <c r="P10" s="158"/>
      <c r="Q10" s="35">
        <v>0</v>
      </c>
      <c r="R10" s="34">
        <v>0</v>
      </c>
      <c r="S10" s="154"/>
      <c r="T10" s="155"/>
      <c r="U10" s="158"/>
      <c r="V10" s="33">
        <v>0</v>
      </c>
      <c r="W10" s="34">
        <v>0</v>
      </c>
      <c r="X10" s="132">
        <f t="shared" si="0"/>
        <v>0</v>
      </c>
      <c r="Y10" s="132"/>
      <c r="Z10" s="33">
        <f t="shared" si="1"/>
        <v>0</v>
      </c>
      <c r="AA10" s="34">
        <f t="shared" si="1"/>
        <v>0</v>
      </c>
    </row>
    <row r="11" spans="1:27" ht="12">
      <c r="A11" s="4"/>
      <c r="B11" s="31">
        <v>5</v>
      </c>
      <c r="C11" s="278"/>
      <c r="D11" s="278"/>
      <c r="E11" s="278"/>
      <c r="F11" s="278"/>
      <c r="G11" s="279"/>
      <c r="H11" s="105"/>
      <c r="I11" s="104"/>
      <c r="J11" s="7"/>
      <c r="K11" s="18"/>
      <c r="L11" s="33"/>
      <c r="M11" s="34">
        <v>0</v>
      </c>
      <c r="N11" s="154"/>
      <c r="O11" s="155"/>
      <c r="P11" s="158"/>
      <c r="Q11" s="35">
        <v>0</v>
      </c>
      <c r="R11" s="34">
        <v>0</v>
      </c>
      <c r="S11" s="154"/>
      <c r="T11" s="155"/>
      <c r="U11" s="158"/>
      <c r="V11" s="33">
        <v>0</v>
      </c>
      <c r="W11" s="34">
        <v>0</v>
      </c>
      <c r="X11" s="132">
        <f t="shared" si="0"/>
        <v>0</v>
      </c>
      <c r="Y11" s="132"/>
      <c r="Z11" s="33">
        <f t="shared" si="1"/>
        <v>0</v>
      </c>
      <c r="AA11" s="34">
        <f t="shared" si="1"/>
        <v>0</v>
      </c>
    </row>
    <row r="12" spans="1:27" ht="12">
      <c r="A12" s="4"/>
      <c r="B12" s="31">
        <v>6</v>
      </c>
      <c r="C12" s="278"/>
      <c r="D12" s="278"/>
      <c r="E12" s="278"/>
      <c r="F12" s="278"/>
      <c r="G12" s="279"/>
      <c r="H12" s="105"/>
      <c r="I12" s="104"/>
      <c r="J12" s="7"/>
      <c r="K12" s="18"/>
      <c r="L12" s="33"/>
      <c r="M12" s="34">
        <v>0</v>
      </c>
      <c r="N12" s="154"/>
      <c r="O12" s="155"/>
      <c r="P12" s="158"/>
      <c r="Q12" s="35">
        <v>0</v>
      </c>
      <c r="R12" s="34">
        <v>0</v>
      </c>
      <c r="S12" s="154"/>
      <c r="T12" s="155"/>
      <c r="U12" s="158"/>
      <c r="V12" s="33">
        <v>0</v>
      </c>
      <c r="W12" s="34">
        <v>0</v>
      </c>
      <c r="X12" s="132">
        <f t="shared" si="0"/>
        <v>0</v>
      </c>
      <c r="Y12" s="132"/>
      <c r="Z12" s="33">
        <f t="shared" si="1"/>
        <v>0</v>
      </c>
      <c r="AA12" s="34">
        <f t="shared" si="1"/>
        <v>0</v>
      </c>
    </row>
    <row r="13" spans="1:27" ht="12">
      <c r="A13" s="4"/>
      <c r="B13" s="31">
        <v>7</v>
      </c>
      <c r="C13" s="278"/>
      <c r="D13" s="278"/>
      <c r="E13" s="278"/>
      <c r="F13" s="278"/>
      <c r="G13" s="279"/>
      <c r="H13" s="105"/>
      <c r="I13" s="104"/>
      <c r="J13" s="7"/>
      <c r="K13" s="18"/>
      <c r="L13" s="33"/>
      <c r="M13" s="34">
        <v>0</v>
      </c>
      <c r="N13" s="154"/>
      <c r="O13" s="155"/>
      <c r="P13" s="158"/>
      <c r="Q13" s="35">
        <v>0</v>
      </c>
      <c r="R13" s="34">
        <v>0</v>
      </c>
      <c r="S13" s="154"/>
      <c r="T13" s="155"/>
      <c r="U13" s="158"/>
      <c r="V13" s="33">
        <v>0</v>
      </c>
      <c r="W13" s="34">
        <v>0</v>
      </c>
      <c r="X13" s="132">
        <f t="shared" si="0"/>
        <v>0</v>
      </c>
      <c r="Y13" s="132"/>
      <c r="Z13" s="33">
        <f t="shared" si="1"/>
        <v>0</v>
      </c>
      <c r="AA13" s="34">
        <f t="shared" si="1"/>
        <v>0</v>
      </c>
    </row>
    <row r="14" spans="1:27" ht="12">
      <c r="A14" s="4"/>
      <c r="B14" s="31">
        <v>8</v>
      </c>
      <c r="C14" s="278"/>
      <c r="D14" s="278"/>
      <c r="E14" s="278"/>
      <c r="F14" s="278"/>
      <c r="G14" s="279"/>
      <c r="H14" s="105"/>
      <c r="I14" s="104"/>
      <c r="J14" s="7"/>
      <c r="K14" s="18"/>
      <c r="L14" s="33"/>
      <c r="M14" s="34">
        <v>0</v>
      </c>
      <c r="N14" s="105"/>
      <c r="O14" s="104"/>
      <c r="P14" s="128"/>
      <c r="Q14" s="35">
        <v>0</v>
      </c>
      <c r="R14" s="34">
        <v>0</v>
      </c>
      <c r="S14" s="105"/>
      <c r="T14" s="104"/>
      <c r="U14" s="128"/>
      <c r="V14" s="33">
        <v>0</v>
      </c>
      <c r="W14" s="34">
        <v>0</v>
      </c>
      <c r="X14" s="161"/>
      <c r="Y14" s="161"/>
      <c r="Z14" s="33">
        <f t="shared" si="1"/>
        <v>0</v>
      </c>
      <c r="AA14" s="34">
        <f t="shared" si="1"/>
        <v>0</v>
      </c>
    </row>
    <row r="15" spans="1:27" ht="13.5">
      <c r="A15" s="4"/>
      <c r="B15" s="4"/>
      <c r="C15" s="4"/>
      <c r="D15" s="4"/>
      <c r="E15" s="4"/>
      <c r="F15" s="4"/>
      <c r="G15" s="4"/>
      <c r="H15" s="4"/>
      <c r="I15" s="4"/>
      <c r="J15" s="4"/>
      <c r="K15" s="19" t="s">
        <v>216</v>
      </c>
      <c r="L15" s="33">
        <f aca="true" t="shared" si="2" ref="L15:AA15">SUM(L7:L14)</f>
        <v>0</v>
      </c>
      <c r="M15" s="34">
        <f t="shared" si="2"/>
        <v>0</v>
      </c>
      <c r="N15" s="131"/>
      <c r="O15" s="131"/>
      <c r="P15" s="134"/>
      <c r="Q15" s="35">
        <f t="shared" si="2"/>
        <v>0</v>
      </c>
      <c r="R15" s="34">
        <f t="shared" si="2"/>
        <v>0</v>
      </c>
      <c r="S15" s="131"/>
      <c r="T15" s="131"/>
      <c r="U15" s="134"/>
      <c r="V15" s="33">
        <f t="shared" si="2"/>
        <v>0</v>
      </c>
      <c r="W15" s="34">
        <f t="shared" si="2"/>
        <v>0</v>
      </c>
      <c r="X15" s="131"/>
      <c r="Y15" s="131"/>
      <c r="Z15" s="33">
        <f t="shared" si="2"/>
        <v>0</v>
      </c>
      <c r="AA15" s="34">
        <f t="shared" si="2"/>
        <v>0</v>
      </c>
    </row>
    <row r="16" spans="1:27" ht="13.5">
      <c r="A16" s="6" t="s">
        <v>217</v>
      </c>
      <c r="B16" s="6" t="s">
        <v>218</v>
      </c>
      <c r="C16" s="4"/>
      <c r="D16" s="4"/>
      <c r="E16" s="4"/>
      <c r="F16" s="4"/>
      <c r="G16" s="4"/>
      <c r="H16" s="5"/>
      <c r="I16" s="4"/>
      <c r="J16" s="4"/>
      <c r="K16" s="20"/>
      <c r="L16" s="33">
        <v>0</v>
      </c>
      <c r="M16" s="34">
        <v>0</v>
      </c>
      <c r="N16" s="131"/>
      <c r="O16" s="131"/>
      <c r="P16" s="134"/>
      <c r="Q16" s="35">
        <v>0</v>
      </c>
      <c r="R16" s="34">
        <v>0</v>
      </c>
      <c r="S16" s="131"/>
      <c r="T16" s="131"/>
      <c r="U16" s="134"/>
      <c r="V16" s="33">
        <v>0</v>
      </c>
      <c r="W16" s="34">
        <v>0</v>
      </c>
      <c r="X16" s="131"/>
      <c r="Y16" s="131"/>
      <c r="Z16" s="33">
        <f>L16+Q16+V16</f>
        <v>0</v>
      </c>
      <c r="AA16" s="34">
        <f>M16+R16+W16</f>
        <v>0</v>
      </c>
    </row>
    <row r="17" spans="1:27" ht="13.5">
      <c r="A17" s="4"/>
      <c r="B17" s="4"/>
      <c r="C17" s="4"/>
      <c r="D17" s="4"/>
      <c r="E17" s="4"/>
      <c r="F17" s="4"/>
      <c r="G17" s="4"/>
      <c r="H17" s="4"/>
      <c r="I17" s="21"/>
      <c r="J17" s="4"/>
      <c r="K17" s="22" t="s">
        <v>223</v>
      </c>
      <c r="L17" s="33">
        <f>SUM(L15:L16)</f>
        <v>0</v>
      </c>
      <c r="M17" s="34">
        <f>M16+M15</f>
        <v>0</v>
      </c>
      <c r="N17" s="131"/>
      <c r="O17" s="131"/>
      <c r="P17" s="134"/>
      <c r="Q17" s="35">
        <f>SUM(Q15:Q16)</f>
        <v>0</v>
      </c>
      <c r="R17" s="34">
        <f>R15+R16</f>
        <v>0</v>
      </c>
      <c r="S17" s="131"/>
      <c r="T17" s="131"/>
      <c r="U17" s="134"/>
      <c r="V17" s="33">
        <f>V15+V16</f>
        <v>0</v>
      </c>
      <c r="W17" s="34">
        <f>W15+W16</f>
        <v>0</v>
      </c>
      <c r="X17" s="131"/>
      <c r="Y17" s="131"/>
      <c r="Z17" s="33">
        <f>Z15+Z16</f>
        <v>0</v>
      </c>
      <c r="AA17" s="34">
        <f>AA15+AA16</f>
        <v>0</v>
      </c>
    </row>
    <row r="18" spans="1:27" ht="6" customHeight="1">
      <c r="A18" s="4"/>
      <c r="B18" s="4"/>
      <c r="C18" s="4"/>
      <c r="D18" s="4"/>
      <c r="E18" s="4"/>
      <c r="F18" s="4"/>
      <c r="G18" s="4"/>
      <c r="H18" s="4"/>
      <c r="I18" s="21"/>
      <c r="J18" s="4"/>
      <c r="K18" s="15"/>
      <c r="L18" s="18"/>
      <c r="M18" s="37"/>
      <c r="N18" s="131"/>
      <c r="O18" s="131"/>
      <c r="P18" s="134"/>
      <c r="Q18" s="18"/>
      <c r="R18" s="37"/>
      <c r="S18" s="131"/>
      <c r="T18" s="131"/>
      <c r="U18" s="134"/>
      <c r="V18" s="36"/>
      <c r="W18" s="37"/>
      <c r="X18" s="131"/>
      <c r="Y18" s="131"/>
      <c r="Z18" s="36"/>
      <c r="AA18" s="37"/>
    </row>
    <row r="19" spans="1:27" ht="13.5">
      <c r="A19" s="6" t="s">
        <v>226</v>
      </c>
      <c r="B19" s="6" t="s">
        <v>227</v>
      </c>
      <c r="C19" s="6"/>
      <c r="D19" s="6"/>
      <c r="E19" s="6"/>
      <c r="F19" s="6"/>
      <c r="G19" s="6"/>
      <c r="H19" s="5"/>
      <c r="I19" s="21"/>
      <c r="J19" s="7"/>
      <c r="K19" s="15"/>
      <c r="L19" s="39"/>
      <c r="M19" s="40">
        <v>0</v>
      </c>
      <c r="N19" s="131"/>
      <c r="O19" s="131"/>
      <c r="P19" s="134"/>
      <c r="Q19" s="41">
        <v>0</v>
      </c>
      <c r="R19" s="40">
        <v>0</v>
      </c>
      <c r="S19" s="131"/>
      <c r="T19" s="131"/>
      <c r="U19" s="134"/>
      <c r="V19" s="39">
        <v>0</v>
      </c>
      <c r="W19" s="40">
        <v>0</v>
      </c>
      <c r="X19" s="131"/>
      <c r="Y19" s="131"/>
      <c r="Z19" s="39">
        <f>L19+Q19+V19</f>
        <v>0</v>
      </c>
      <c r="AA19" s="40">
        <f>M19+R19+W19</f>
        <v>0</v>
      </c>
    </row>
    <row r="20" spans="1:27" ht="13.5">
      <c r="A20" s="6" t="s">
        <v>228</v>
      </c>
      <c r="B20" s="52" t="s">
        <v>221</v>
      </c>
      <c r="C20" s="4"/>
      <c r="D20" s="4"/>
      <c r="E20" s="4"/>
      <c r="F20" s="4"/>
      <c r="G20" s="4"/>
      <c r="H20" s="5"/>
      <c r="I20" s="4"/>
      <c r="J20" s="7"/>
      <c r="K20" s="23"/>
      <c r="L20" s="33"/>
      <c r="M20" s="40">
        <v>0</v>
      </c>
      <c r="N20" s="131"/>
      <c r="O20" s="131"/>
      <c r="P20" s="134"/>
      <c r="Q20" s="35">
        <v>0</v>
      </c>
      <c r="R20" s="40">
        <v>0</v>
      </c>
      <c r="S20" s="131"/>
      <c r="T20" s="131"/>
      <c r="U20" s="134"/>
      <c r="V20" s="33">
        <v>0</v>
      </c>
      <c r="W20" s="40">
        <v>0</v>
      </c>
      <c r="X20" s="131"/>
      <c r="Y20" s="131"/>
      <c r="Z20" s="33">
        <f>L20+Q20+V20</f>
        <v>0</v>
      </c>
      <c r="AA20" s="40">
        <f>M20+R20+W20</f>
        <v>0</v>
      </c>
    </row>
    <row r="21" spans="1:27" ht="13.5">
      <c r="A21" s="6" t="s">
        <v>229</v>
      </c>
      <c r="B21" s="52" t="s">
        <v>230</v>
      </c>
      <c r="C21" s="4"/>
      <c r="D21" s="4"/>
      <c r="E21" s="4"/>
      <c r="F21" s="4"/>
      <c r="G21" s="4"/>
      <c r="H21" s="5"/>
      <c r="I21" s="4"/>
      <c r="J21" s="7"/>
      <c r="K21" s="7"/>
      <c r="L21" s="54"/>
      <c r="M21" s="55"/>
      <c r="N21" s="131"/>
      <c r="O21" s="131"/>
      <c r="P21" s="134"/>
      <c r="Q21" s="54"/>
      <c r="R21" s="55"/>
      <c r="S21" s="131"/>
      <c r="T21" s="131"/>
      <c r="U21" s="134"/>
      <c r="V21" s="54"/>
      <c r="W21" s="55"/>
      <c r="X21" s="131"/>
      <c r="Y21" s="131"/>
      <c r="Z21" s="54"/>
      <c r="AA21" s="55"/>
    </row>
    <row r="22" spans="1:27" ht="13.5">
      <c r="A22" s="6"/>
      <c r="B22" s="52" t="s">
        <v>214</v>
      </c>
      <c r="C22" s="4"/>
      <c r="D22" s="4"/>
      <c r="E22" s="4"/>
      <c r="F22" s="4"/>
      <c r="G22" s="4"/>
      <c r="H22" s="5"/>
      <c r="I22" s="4"/>
      <c r="J22" s="7"/>
      <c r="K22" s="7"/>
      <c r="L22" s="39"/>
      <c r="M22" s="24">
        <v>0</v>
      </c>
      <c r="N22" s="131"/>
      <c r="O22" s="131"/>
      <c r="P22" s="134"/>
      <c r="Q22" s="41">
        <v>0</v>
      </c>
      <c r="R22" s="24">
        <v>0</v>
      </c>
      <c r="S22" s="131"/>
      <c r="T22" s="131"/>
      <c r="U22" s="134"/>
      <c r="V22" s="39">
        <v>0</v>
      </c>
      <c r="W22" s="24">
        <v>0</v>
      </c>
      <c r="X22" s="131"/>
      <c r="Y22" s="131"/>
      <c r="Z22" s="39">
        <f aca="true" t="shared" si="3" ref="Z22:AA26">L22+Q22+V22</f>
        <v>0</v>
      </c>
      <c r="AA22" s="24">
        <f t="shared" si="3"/>
        <v>0</v>
      </c>
    </row>
    <row r="23" spans="1:27" ht="13.5">
      <c r="A23" s="6"/>
      <c r="B23" s="52" t="s">
        <v>215</v>
      </c>
      <c r="C23" s="4"/>
      <c r="D23" s="4"/>
      <c r="E23" s="4"/>
      <c r="F23" s="4"/>
      <c r="G23" s="4"/>
      <c r="H23" s="5"/>
      <c r="I23" s="4"/>
      <c r="J23" s="7"/>
      <c r="K23" s="7"/>
      <c r="L23" s="33"/>
      <c r="M23" s="25">
        <v>0</v>
      </c>
      <c r="N23" s="131"/>
      <c r="O23" s="131"/>
      <c r="P23" s="134"/>
      <c r="Q23" s="35">
        <v>0</v>
      </c>
      <c r="R23" s="25">
        <v>0</v>
      </c>
      <c r="S23" s="131"/>
      <c r="T23" s="131"/>
      <c r="U23" s="134"/>
      <c r="V23" s="33">
        <v>0</v>
      </c>
      <c r="W23" s="25">
        <v>0</v>
      </c>
      <c r="X23" s="131"/>
      <c r="Y23" s="131"/>
      <c r="Z23" s="33">
        <f t="shared" si="3"/>
        <v>0</v>
      </c>
      <c r="AA23" s="25">
        <f t="shared" si="3"/>
        <v>0</v>
      </c>
    </row>
    <row r="24" spans="1:27" ht="13.5">
      <c r="A24" s="6" t="s">
        <v>171</v>
      </c>
      <c r="B24" s="52" t="s">
        <v>220</v>
      </c>
      <c r="C24" s="4"/>
      <c r="D24" s="4"/>
      <c r="E24" s="4"/>
      <c r="F24" s="4"/>
      <c r="G24" s="4"/>
      <c r="H24" s="5"/>
      <c r="I24" s="4"/>
      <c r="J24" s="7"/>
      <c r="K24" s="7"/>
      <c r="L24" s="33"/>
      <c r="M24" s="25">
        <v>0</v>
      </c>
      <c r="N24" s="131"/>
      <c r="O24" s="131"/>
      <c r="P24" s="134"/>
      <c r="Q24" s="35">
        <v>0</v>
      </c>
      <c r="R24" s="25">
        <v>0</v>
      </c>
      <c r="S24" s="131"/>
      <c r="T24" s="131"/>
      <c r="U24" s="134"/>
      <c r="V24" s="33">
        <v>0</v>
      </c>
      <c r="W24" s="25">
        <v>0</v>
      </c>
      <c r="X24" s="131"/>
      <c r="Y24" s="131"/>
      <c r="Z24" s="33">
        <f t="shared" si="3"/>
        <v>0</v>
      </c>
      <c r="AA24" s="25">
        <f t="shared" si="3"/>
        <v>0</v>
      </c>
    </row>
    <row r="25" spans="1:27" ht="13.5">
      <c r="A25" s="6" t="s">
        <v>172</v>
      </c>
      <c r="B25" s="289" t="s">
        <v>225</v>
      </c>
      <c r="C25" s="289"/>
      <c r="D25" s="289"/>
      <c r="E25" s="289"/>
      <c r="F25" s="289"/>
      <c r="G25" s="289"/>
      <c r="H25" s="289"/>
      <c r="I25" s="289"/>
      <c r="J25" s="289"/>
      <c r="K25" s="289"/>
      <c r="L25" s="33"/>
      <c r="M25" s="25">
        <v>0</v>
      </c>
      <c r="N25" s="131"/>
      <c r="O25" s="131"/>
      <c r="P25" s="134"/>
      <c r="Q25" s="35">
        <v>0</v>
      </c>
      <c r="R25" s="25">
        <v>0</v>
      </c>
      <c r="S25" s="131"/>
      <c r="T25" s="131"/>
      <c r="U25" s="134"/>
      <c r="V25" s="33">
        <v>0</v>
      </c>
      <c r="W25" s="25">
        <v>0</v>
      </c>
      <c r="X25" s="131"/>
      <c r="Y25" s="131"/>
      <c r="Z25" s="33">
        <f t="shared" si="3"/>
        <v>0</v>
      </c>
      <c r="AA25" s="25">
        <f t="shared" si="3"/>
        <v>0</v>
      </c>
    </row>
    <row r="26" spans="1:27" ht="15" thickBot="1">
      <c r="A26" s="6" t="s">
        <v>173</v>
      </c>
      <c r="B26" s="289" t="s">
        <v>232</v>
      </c>
      <c r="C26" s="289"/>
      <c r="D26" s="289"/>
      <c r="E26" s="289"/>
      <c r="F26" s="289"/>
      <c r="G26" s="289"/>
      <c r="H26" s="289"/>
      <c r="I26" s="289"/>
      <c r="J26" s="289"/>
      <c r="K26" s="289"/>
      <c r="L26" s="43"/>
      <c r="M26" s="26">
        <v>0</v>
      </c>
      <c r="N26" s="131"/>
      <c r="O26" s="131"/>
      <c r="P26" s="134"/>
      <c r="Q26" s="44">
        <v>0</v>
      </c>
      <c r="R26" s="26">
        <v>0</v>
      </c>
      <c r="S26" s="131"/>
      <c r="T26" s="131"/>
      <c r="U26" s="134"/>
      <c r="V26" s="43">
        <v>0</v>
      </c>
      <c r="W26" s="26">
        <v>0</v>
      </c>
      <c r="X26" s="131"/>
      <c r="Y26" s="131"/>
      <c r="Z26" s="43">
        <f t="shared" si="3"/>
        <v>0</v>
      </c>
      <c r="AA26" s="26">
        <f t="shared" si="3"/>
        <v>0</v>
      </c>
    </row>
    <row r="27" spans="1:27" ht="13.5">
      <c r="A27" s="6" t="s">
        <v>174</v>
      </c>
      <c r="B27" s="290" t="s">
        <v>209</v>
      </c>
      <c r="C27" s="290"/>
      <c r="D27" s="290"/>
      <c r="E27" s="290"/>
      <c r="F27" s="290"/>
      <c r="G27" s="241" t="s">
        <v>131</v>
      </c>
      <c r="H27" s="264" t="s">
        <v>40</v>
      </c>
      <c r="I27" s="133"/>
      <c r="J27" s="242" t="s">
        <v>130</v>
      </c>
      <c r="K27" s="42"/>
      <c r="L27" s="39">
        <f>L26+L25+L24+L23+L22+L20+L19+L17</f>
        <v>0</v>
      </c>
      <c r="M27" s="45">
        <f>M25+M24+M23+M22+M20+M19+M17+M16</f>
        <v>0</v>
      </c>
      <c r="N27" s="139" t="s">
        <v>138</v>
      </c>
      <c r="O27" s="133"/>
      <c r="P27" s="135" t="s">
        <v>130</v>
      </c>
      <c r="Q27" s="39">
        <f>Q26+Q25+Q24+Q23+Q22+Q20+Q19+Q17</f>
        <v>0</v>
      </c>
      <c r="R27" s="45">
        <f>R25+R24+R23+R22+R20+R19+R17+R16</f>
        <v>0</v>
      </c>
      <c r="S27" s="139" t="s">
        <v>129</v>
      </c>
      <c r="T27" s="133"/>
      <c r="U27" s="135" t="s">
        <v>130</v>
      </c>
      <c r="V27" s="39">
        <f>V26+V25+V24+V23+V22+V20+V19+V17</f>
        <v>0</v>
      </c>
      <c r="W27" s="45">
        <f>W25+W24+W23+W22+W20+W19+W17+W16</f>
        <v>0</v>
      </c>
      <c r="X27" s="131"/>
      <c r="Y27" s="131"/>
      <c r="Z27" s="39">
        <f>Z26+Z25+Z24+Z23+Z22+Z20+Z19+Z17</f>
        <v>0</v>
      </c>
      <c r="AA27" s="45">
        <f>AA25+AA24+AA23+AA22+AA20+AA19+AA17+AA16</f>
        <v>0</v>
      </c>
    </row>
    <row r="28" spans="1:27" ht="15" thickBot="1">
      <c r="A28" s="6" t="s">
        <v>175</v>
      </c>
      <c r="B28" s="6" t="s">
        <v>210</v>
      </c>
      <c r="C28" s="4"/>
      <c r="D28" s="4"/>
      <c r="E28" s="4"/>
      <c r="F28" s="4"/>
      <c r="G28" s="243" t="s">
        <v>128</v>
      </c>
      <c r="H28" s="295"/>
      <c r="I28" s="296"/>
      <c r="J28" s="244"/>
      <c r="K28" s="7"/>
      <c r="L28" s="46">
        <v>0</v>
      </c>
      <c r="M28" s="34">
        <v>0</v>
      </c>
      <c r="N28" s="240"/>
      <c r="O28" s="206"/>
      <c r="P28" s="240"/>
      <c r="Q28" s="47">
        <v>0</v>
      </c>
      <c r="R28" s="34">
        <v>0</v>
      </c>
      <c r="S28" s="240"/>
      <c r="T28" s="206"/>
      <c r="U28" s="240"/>
      <c r="V28" s="46">
        <v>0</v>
      </c>
      <c r="W28" s="48">
        <v>0</v>
      </c>
      <c r="X28" s="131"/>
      <c r="Y28" s="131"/>
      <c r="Z28" s="33">
        <f>L28+Q28+V28</f>
        <v>0</v>
      </c>
      <c r="AA28" s="48">
        <f>M28+R28+W28</f>
        <v>0</v>
      </c>
    </row>
    <row r="29" spans="1:27" ht="13.5">
      <c r="A29" s="6" t="s">
        <v>176</v>
      </c>
      <c r="B29" s="6" t="s">
        <v>145</v>
      </c>
      <c r="C29" s="4"/>
      <c r="D29" s="4"/>
      <c r="E29" s="4"/>
      <c r="F29" s="4"/>
      <c r="G29" s="245" t="s">
        <v>144</v>
      </c>
      <c r="H29" s="297"/>
      <c r="I29" s="298"/>
      <c r="J29" s="246"/>
      <c r="K29" s="23"/>
      <c r="L29" s="49">
        <f aca="true" t="shared" si="4" ref="L29:AA29">L27+L28</f>
        <v>0</v>
      </c>
      <c r="M29" s="50">
        <f t="shared" si="4"/>
        <v>0</v>
      </c>
      <c r="N29" s="136"/>
      <c r="O29" s="137"/>
      <c r="P29" s="138"/>
      <c r="Q29" s="49">
        <f t="shared" si="4"/>
        <v>0</v>
      </c>
      <c r="R29" s="50">
        <f t="shared" si="4"/>
        <v>0</v>
      </c>
      <c r="S29" s="136"/>
      <c r="T29" s="137"/>
      <c r="U29" s="138"/>
      <c r="V29" s="49">
        <f t="shared" si="4"/>
        <v>0</v>
      </c>
      <c r="W29" s="50">
        <f t="shared" si="4"/>
        <v>0</v>
      </c>
      <c r="X29" s="131"/>
      <c r="Y29" s="131"/>
      <c r="Z29" s="49">
        <f t="shared" si="4"/>
        <v>0</v>
      </c>
      <c r="AA29" s="50">
        <f t="shared" si="4"/>
        <v>0</v>
      </c>
    </row>
    <row r="30" spans="1:27" ht="12">
      <c r="A30" s="6" t="s">
        <v>116</v>
      </c>
      <c r="B30" s="4"/>
      <c r="C30" s="4"/>
      <c r="D30" s="4"/>
      <c r="E30" s="4"/>
      <c r="F30" s="4"/>
      <c r="G30" s="4"/>
      <c r="H30" s="5"/>
      <c r="I30" s="4"/>
      <c r="J30" s="7"/>
      <c r="K30" s="7"/>
      <c r="L30" s="8"/>
      <c r="M30" s="28"/>
      <c r="N30" s="28"/>
      <c r="O30" s="28"/>
      <c r="P30" s="28"/>
      <c r="Q30" s="51"/>
      <c r="R30" s="28"/>
      <c r="S30" s="28"/>
      <c r="T30" s="28"/>
      <c r="U30" s="28"/>
      <c r="V30" s="51"/>
      <c r="W30" s="28"/>
      <c r="X30" s="28"/>
      <c r="Y30" s="28"/>
      <c r="Z30" s="51"/>
      <c r="AA30" s="28" t="e">
        <f>AA29/Z29</f>
        <v>#DIV/0!</v>
      </c>
    </row>
    <row r="31" spans="2:27" ht="13.5" customHeight="1">
      <c r="B31" s="199"/>
      <c r="C31" s="19" t="s">
        <v>191</v>
      </c>
      <c r="D31" s="291"/>
      <c r="E31" s="291"/>
      <c r="F31" s="291"/>
      <c r="G31" s="291"/>
      <c r="H31" s="291"/>
      <c r="I31" s="291"/>
      <c r="J31" s="199"/>
      <c r="K31" s="199"/>
      <c r="L31" s="199"/>
      <c r="M31" s="199"/>
      <c r="N31" s="199"/>
      <c r="O31" s="199"/>
      <c r="P31" s="199"/>
      <c r="Q31" s="19" t="s">
        <v>23</v>
      </c>
      <c r="R31" s="291"/>
      <c r="S31" s="291"/>
      <c r="T31" s="291"/>
      <c r="U31" s="291"/>
      <c r="V31" s="291"/>
      <c r="W31" s="291"/>
      <c r="X31" s="291"/>
      <c r="Y31" s="291"/>
      <c r="Z31" s="291"/>
      <c r="AA31" s="291"/>
    </row>
    <row r="32" spans="2:25" ht="13.5" customHeight="1">
      <c r="B32" s="200"/>
      <c r="C32" s="19" t="s">
        <v>192</v>
      </c>
      <c r="D32" s="286"/>
      <c r="E32" s="286"/>
      <c r="F32" s="286"/>
      <c r="G32" s="286"/>
      <c r="H32" s="286"/>
      <c r="I32" s="286"/>
      <c r="J32" s="200"/>
      <c r="K32" s="200"/>
      <c r="L32" s="200"/>
      <c r="M32" s="200"/>
      <c r="N32" s="200"/>
      <c r="O32" s="200"/>
      <c r="P32" s="200"/>
      <c r="Q32" s="19" t="s">
        <v>193</v>
      </c>
      <c r="R32" s="292"/>
      <c r="S32" s="292"/>
      <c r="T32" s="292"/>
      <c r="U32" s="292"/>
      <c r="V32" s="292"/>
      <c r="W32" s="292"/>
      <c r="X32" s="202"/>
      <c r="Y32" s="202"/>
    </row>
    <row r="33" spans="2:25" ht="13.5" customHeight="1">
      <c r="B33" s="200"/>
      <c r="C33" s="19" t="s">
        <v>194</v>
      </c>
      <c r="D33" s="286"/>
      <c r="E33" s="286"/>
      <c r="F33" s="286"/>
      <c r="G33" s="286"/>
      <c r="H33" s="286"/>
      <c r="I33" s="286"/>
      <c r="J33" s="200"/>
      <c r="K33" s="200"/>
      <c r="L33" s="200"/>
      <c r="M33" s="200"/>
      <c r="N33" s="200"/>
      <c r="O33" s="200"/>
      <c r="P33" s="200"/>
      <c r="Q33" s="19" t="s">
        <v>205</v>
      </c>
      <c r="R33" s="292"/>
      <c r="S33" s="292"/>
      <c r="T33" s="292"/>
      <c r="U33" s="292"/>
      <c r="V33" s="292"/>
      <c r="W33" s="292"/>
      <c r="X33" s="202"/>
      <c r="Y33" s="202"/>
    </row>
    <row r="34" spans="2:25" ht="13.5" customHeight="1">
      <c r="B34" s="201"/>
      <c r="C34" s="19" t="s">
        <v>222</v>
      </c>
      <c r="D34" s="293"/>
      <c r="E34" s="293"/>
      <c r="F34" s="293"/>
      <c r="G34" s="293"/>
      <c r="H34" s="293"/>
      <c r="I34" s="293"/>
      <c r="J34" s="201"/>
      <c r="K34" s="201"/>
      <c r="L34" s="201"/>
      <c r="M34" s="201"/>
      <c r="N34" s="201"/>
      <c r="O34" s="201"/>
      <c r="P34" s="201"/>
      <c r="Q34" s="19" t="s">
        <v>222</v>
      </c>
      <c r="R34" s="294"/>
      <c r="S34" s="294"/>
      <c r="T34" s="294"/>
      <c r="U34" s="294"/>
      <c r="V34" s="294"/>
      <c r="W34" s="294"/>
      <c r="X34" s="203"/>
      <c r="Y34" s="203"/>
    </row>
    <row r="36" spans="1:30" ht="12">
      <c r="A36" s="307" t="s">
        <v>3</v>
      </c>
      <c r="B36" s="308"/>
      <c r="C36" s="308"/>
      <c r="D36" s="308"/>
      <c r="E36" s="308"/>
      <c r="F36" s="308"/>
      <c r="G36" s="308"/>
      <c r="H36" s="308"/>
      <c r="I36" s="308"/>
      <c r="J36" s="308"/>
      <c r="K36" s="308"/>
      <c r="L36" s="308"/>
      <c r="M36" s="308"/>
      <c r="N36" s="308"/>
      <c r="O36" s="308"/>
      <c r="P36" s="308"/>
      <c r="Q36" s="308"/>
      <c r="R36" s="308"/>
      <c r="S36" s="308"/>
      <c r="T36" s="308"/>
      <c r="U36" s="308"/>
      <c r="V36" s="308"/>
      <c r="W36" s="287"/>
      <c r="X36" s="288"/>
      <c r="Y36" s="288"/>
      <c r="Z36" s="288"/>
      <c r="AA36" s="288"/>
      <c r="AB36" s="197"/>
      <c r="AC36" s="197"/>
      <c r="AD36" s="197"/>
    </row>
  </sheetData>
  <sheetProtection/>
  <mergeCells count="41">
    <mergeCell ref="L5:M5"/>
    <mergeCell ref="Q5:R5"/>
    <mergeCell ref="V5:W5"/>
    <mergeCell ref="Z5:AA5"/>
    <mergeCell ref="C9:G9"/>
    <mergeCell ref="D31:I31"/>
    <mergeCell ref="X6:Y6"/>
    <mergeCell ref="H28:I28"/>
    <mergeCell ref="H29:I29"/>
    <mergeCell ref="C8:G8"/>
    <mergeCell ref="B25:K25"/>
    <mergeCell ref="B27:F27"/>
    <mergeCell ref="C11:G11"/>
    <mergeCell ref="A36:V36"/>
    <mergeCell ref="W36:AA36"/>
    <mergeCell ref="D32:I32"/>
    <mergeCell ref="R32:W32"/>
    <mergeCell ref="D33:I33"/>
    <mergeCell ref="D34:I34"/>
    <mergeCell ref="R34:W34"/>
    <mergeCell ref="R33:W33"/>
    <mergeCell ref="G1:R3"/>
    <mergeCell ref="G4:R4"/>
    <mergeCell ref="R31:AA31"/>
    <mergeCell ref="Z4:AA4"/>
    <mergeCell ref="H6:I6"/>
    <mergeCell ref="N6:O6"/>
    <mergeCell ref="S6:T6"/>
    <mergeCell ref="B26:K26"/>
    <mergeCell ref="A4:E4"/>
    <mergeCell ref="C7:G7"/>
    <mergeCell ref="X3:AA3"/>
    <mergeCell ref="C12:G12"/>
    <mergeCell ref="C13:G13"/>
    <mergeCell ref="C14:G14"/>
    <mergeCell ref="C10:G10"/>
    <mergeCell ref="A1:E1"/>
    <mergeCell ref="Z1:AA1"/>
    <mergeCell ref="A2:E2"/>
    <mergeCell ref="Z2:AA2"/>
    <mergeCell ref="A3:E3"/>
  </mergeCells>
  <printOptions/>
  <pageMargins left="0.75" right="0.75" top="1" bottom="1" header="0.5" footer="0.5"/>
  <pageSetup fitToHeight="1" fitToWidth="1" orientation="landscape" scale="74"/>
</worksheet>
</file>

<file path=xl/worksheets/sheet3.xml><?xml version="1.0" encoding="utf-8"?>
<worksheet xmlns="http://schemas.openxmlformats.org/spreadsheetml/2006/main" xmlns:r="http://schemas.openxmlformats.org/officeDocument/2006/relationships">
  <sheetPr>
    <pageSetUpPr fitToPage="1"/>
  </sheetPr>
  <dimension ref="A1:AD36"/>
  <sheetViews>
    <sheetView workbookViewId="0" topLeftCell="A1">
      <selection activeCell="X3" sqref="X3:AA3"/>
    </sheetView>
  </sheetViews>
  <sheetFormatPr defaultColWidth="11.00390625" defaultRowHeight="12"/>
  <cols>
    <col min="1" max="6" width="4.625" style="27" customWidth="1"/>
    <col min="7" max="7" width="6.00390625" style="27" customWidth="1"/>
    <col min="8" max="8" width="6.625" style="27" customWidth="1"/>
    <col min="9" max="9" width="4.625" style="27" customWidth="1"/>
    <col min="10" max="10" width="6.875" style="27" customWidth="1"/>
    <col min="11" max="11" width="2.375" style="27" customWidth="1"/>
    <col min="12" max="12" width="9.625" style="27" customWidth="1"/>
    <col min="13" max="14" width="10.875" style="27" customWidth="1"/>
    <col min="15" max="15" width="4.375" style="27" customWidth="1"/>
    <col min="16" max="16" width="9.125" style="27" customWidth="1"/>
    <col min="17" max="17" width="10.50390625" style="27" customWidth="1"/>
    <col min="18" max="18" width="10.125" style="27" customWidth="1"/>
    <col min="19" max="19" width="10.125" style="27" hidden="1" customWidth="1"/>
    <col min="20" max="20" width="4.375" style="27" hidden="1" customWidth="1"/>
    <col min="21" max="21" width="8.875" style="27" hidden="1" customWidth="1"/>
    <col min="22" max="22" width="10.125" style="27" hidden="1" customWidth="1"/>
    <col min="23" max="23" width="0" style="27" hidden="1" customWidth="1"/>
    <col min="24" max="24" width="9.00390625" style="27" customWidth="1"/>
    <col min="25" max="25" width="4.00390625" style="27" customWidth="1"/>
    <col min="26" max="26" width="10.875" style="27" customWidth="1"/>
    <col min="27" max="27" width="10.125" style="27" customWidth="1"/>
    <col min="28" max="16384" width="10.875" style="27" customWidth="1"/>
  </cols>
  <sheetData>
    <row r="1" spans="1:27" ht="12">
      <c r="A1" s="280"/>
      <c r="B1" s="280"/>
      <c r="C1" s="280"/>
      <c r="D1" s="280"/>
      <c r="E1" s="280"/>
      <c r="F1" s="4"/>
      <c r="G1" s="281" t="str">
        <f>'Inst 1'!G1</f>
        <v>Input title:</v>
      </c>
      <c r="H1" s="281"/>
      <c r="I1" s="281"/>
      <c r="J1" s="281"/>
      <c r="K1" s="281"/>
      <c r="L1" s="281"/>
      <c r="M1" s="281"/>
      <c r="N1" s="281"/>
      <c r="O1" s="281"/>
      <c r="P1" s="281"/>
      <c r="Q1" s="281"/>
      <c r="R1" s="281"/>
      <c r="S1" s="62"/>
      <c r="T1" s="62"/>
      <c r="U1" s="62"/>
      <c r="V1" s="4"/>
      <c r="W1" s="4"/>
      <c r="X1" s="4"/>
      <c r="Y1" s="4"/>
      <c r="Z1" s="303"/>
      <c r="AA1" s="303"/>
    </row>
    <row r="2" spans="1:27" ht="12">
      <c r="A2" s="304" t="s">
        <v>231</v>
      </c>
      <c r="B2" s="304"/>
      <c r="C2" s="304"/>
      <c r="D2" s="304"/>
      <c r="E2" s="304"/>
      <c r="F2" s="4"/>
      <c r="G2" s="281"/>
      <c r="H2" s="281"/>
      <c r="I2" s="281"/>
      <c r="J2" s="281"/>
      <c r="K2" s="281"/>
      <c r="L2" s="281"/>
      <c r="M2" s="281"/>
      <c r="N2" s="281"/>
      <c r="O2" s="281"/>
      <c r="P2" s="281"/>
      <c r="Q2" s="281"/>
      <c r="R2" s="281"/>
      <c r="S2" s="62"/>
      <c r="T2" s="62"/>
      <c r="U2" s="62"/>
      <c r="V2" s="4"/>
      <c r="W2" s="4"/>
      <c r="X2" s="4"/>
      <c r="Y2" s="4"/>
      <c r="Z2" s="283" t="s">
        <v>219</v>
      </c>
      <c r="AA2" s="283"/>
    </row>
    <row r="3" spans="1:27" ht="12">
      <c r="A3" s="305"/>
      <c r="B3" s="306"/>
      <c r="C3" s="306"/>
      <c r="D3" s="306"/>
      <c r="E3" s="306"/>
      <c r="F3" s="4"/>
      <c r="G3" s="281"/>
      <c r="H3" s="281"/>
      <c r="I3" s="281"/>
      <c r="J3" s="281"/>
      <c r="K3" s="281"/>
      <c r="L3" s="281"/>
      <c r="M3" s="281"/>
      <c r="N3" s="281"/>
      <c r="O3" s="281"/>
      <c r="P3" s="281"/>
      <c r="Q3" s="281"/>
      <c r="R3" s="281"/>
      <c r="S3" s="62"/>
      <c r="T3" s="62"/>
      <c r="U3" s="62"/>
      <c r="V3" s="269"/>
      <c r="W3" s="269"/>
      <c r="X3" s="280"/>
      <c r="Y3" s="280"/>
      <c r="Z3" s="280"/>
      <c r="AA3" s="280"/>
    </row>
    <row r="4" spans="1:27" ht="12.75" thickBot="1">
      <c r="A4" s="284"/>
      <c r="B4" s="284"/>
      <c r="C4" s="284"/>
      <c r="D4" s="284"/>
      <c r="E4" s="284"/>
      <c r="F4" s="7"/>
      <c r="G4" s="284" t="s">
        <v>170</v>
      </c>
      <c r="H4" s="284"/>
      <c r="I4" s="284"/>
      <c r="J4" s="284"/>
      <c r="K4" s="284"/>
      <c r="L4" s="284"/>
      <c r="M4" s="284"/>
      <c r="N4" s="284"/>
      <c r="O4" s="284"/>
      <c r="P4" s="284"/>
      <c r="Q4" s="284"/>
      <c r="R4" s="284"/>
      <c r="S4" s="15"/>
      <c r="T4" s="15"/>
      <c r="U4" s="15"/>
      <c r="V4" s="4"/>
      <c r="W4" s="4"/>
      <c r="X4" s="4"/>
      <c r="Y4" s="4"/>
      <c r="Z4" s="299" t="s">
        <v>167</v>
      </c>
      <c r="AA4" s="299"/>
    </row>
    <row r="5" spans="1:27" ht="12">
      <c r="A5" s="13" t="s">
        <v>212</v>
      </c>
      <c r="B5" s="13" t="s">
        <v>213</v>
      </c>
      <c r="C5" s="13"/>
      <c r="D5" s="13"/>
      <c r="E5" s="13"/>
      <c r="F5" s="13"/>
      <c r="G5" s="14"/>
      <c r="H5" s="309"/>
      <c r="I5" s="309"/>
      <c r="J5" s="309"/>
      <c r="K5" s="15"/>
      <c r="L5" s="300" t="s">
        <v>1</v>
      </c>
      <c r="M5" s="300"/>
      <c r="N5" s="60"/>
      <c r="O5" s="60"/>
      <c r="P5" s="60"/>
      <c r="Q5" s="300" t="s">
        <v>2</v>
      </c>
      <c r="R5" s="300"/>
      <c r="S5" s="60"/>
      <c r="T5" s="60"/>
      <c r="U5" s="60"/>
      <c r="V5" s="301" t="s">
        <v>177</v>
      </c>
      <c r="W5" s="301"/>
      <c r="X5" s="60"/>
      <c r="Y5" s="60"/>
      <c r="Z5" s="301" t="s">
        <v>224</v>
      </c>
      <c r="AA5" s="301"/>
    </row>
    <row r="6" spans="1:27" ht="25.5" customHeight="1">
      <c r="A6" s="4"/>
      <c r="C6" s="102" t="s">
        <v>143</v>
      </c>
      <c r="D6" s="103"/>
      <c r="E6" s="103"/>
      <c r="F6" s="103"/>
      <c r="G6" s="103"/>
      <c r="H6" s="276" t="s">
        <v>137</v>
      </c>
      <c r="I6" s="277"/>
      <c r="J6" s="107" t="s">
        <v>144</v>
      </c>
      <c r="K6" s="109"/>
      <c r="L6" s="16" t="s">
        <v>38</v>
      </c>
      <c r="M6" s="32" t="s">
        <v>206</v>
      </c>
      <c r="N6" s="276" t="s">
        <v>137</v>
      </c>
      <c r="O6" s="277"/>
      <c r="P6" s="126" t="s">
        <v>144</v>
      </c>
      <c r="Q6" s="16" t="s">
        <v>38</v>
      </c>
      <c r="R6" s="32" t="s">
        <v>206</v>
      </c>
      <c r="S6" s="276" t="s">
        <v>117</v>
      </c>
      <c r="T6" s="277"/>
      <c r="U6" s="126" t="s">
        <v>144</v>
      </c>
      <c r="V6" s="16" t="s">
        <v>38</v>
      </c>
      <c r="W6" s="32" t="s">
        <v>206</v>
      </c>
      <c r="X6" s="276" t="s">
        <v>137</v>
      </c>
      <c r="Y6" s="277"/>
      <c r="Z6" s="30" t="s">
        <v>255</v>
      </c>
      <c r="AA6" s="32" t="s">
        <v>206</v>
      </c>
    </row>
    <row r="7" spans="1:27" ht="12">
      <c r="A7" s="4"/>
      <c r="B7" s="31">
        <v>1</v>
      </c>
      <c r="C7" s="278"/>
      <c r="D7" s="278"/>
      <c r="E7" s="278"/>
      <c r="F7" s="278"/>
      <c r="G7" s="279"/>
      <c r="H7" s="105"/>
      <c r="I7" s="104"/>
      <c r="J7" s="7"/>
      <c r="K7" s="106"/>
      <c r="L7" s="33"/>
      <c r="M7" s="34">
        <v>0</v>
      </c>
      <c r="N7" s="154"/>
      <c r="O7" s="155"/>
      <c r="P7" s="156"/>
      <c r="Q7" s="35">
        <v>0</v>
      </c>
      <c r="R7" s="34">
        <v>0</v>
      </c>
      <c r="S7" s="154"/>
      <c r="T7" s="155"/>
      <c r="U7" s="156"/>
      <c r="V7" s="33">
        <v>0</v>
      </c>
      <c r="W7" s="34">
        <v>0</v>
      </c>
      <c r="X7" s="132">
        <f aca="true" t="shared" si="0" ref="X7:X13">H7+N7+S7</f>
        <v>0</v>
      </c>
      <c r="Y7" s="132"/>
      <c r="Z7" s="33">
        <v>0</v>
      </c>
      <c r="AA7" s="34">
        <v>0</v>
      </c>
    </row>
    <row r="8" spans="1:27" ht="12">
      <c r="A8" s="4"/>
      <c r="B8" s="4">
        <v>2</v>
      </c>
      <c r="C8" s="278"/>
      <c r="D8" s="278"/>
      <c r="E8" s="278"/>
      <c r="F8" s="278"/>
      <c r="G8" s="279"/>
      <c r="H8" s="106"/>
      <c r="I8" s="104"/>
      <c r="J8" s="7"/>
      <c r="K8" s="108"/>
      <c r="L8" s="33"/>
      <c r="M8" s="34">
        <v>0</v>
      </c>
      <c r="N8" s="157"/>
      <c r="O8" s="155"/>
      <c r="P8" s="156"/>
      <c r="Q8" s="35">
        <v>0</v>
      </c>
      <c r="R8" s="34">
        <v>0</v>
      </c>
      <c r="S8" s="157"/>
      <c r="T8" s="155"/>
      <c r="U8" s="156"/>
      <c r="V8" s="33">
        <v>0</v>
      </c>
      <c r="W8" s="34">
        <v>0</v>
      </c>
      <c r="X8" s="132">
        <f t="shared" si="0"/>
        <v>0</v>
      </c>
      <c r="Y8" s="132"/>
      <c r="Z8" s="33">
        <v>0</v>
      </c>
      <c r="AA8" s="34">
        <v>0</v>
      </c>
    </row>
    <row r="9" spans="1:27" ht="12">
      <c r="A9" s="4"/>
      <c r="B9" s="31">
        <v>3</v>
      </c>
      <c r="C9" s="278"/>
      <c r="D9" s="278"/>
      <c r="E9" s="278"/>
      <c r="F9" s="278"/>
      <c r="G9" s="279"/>
      <c r="H9" s="105"/>
      <c r="I9" s="104"/>
      <c r="J9" s="7"/>
      <c r="K9" s="110"/>
      <c r="L9" s="33"/>
      <c r="M9" s="34">
        <v>1</v>
      </c>
      <c r="N9" s="154"/>
      <c r="O9" s="155"/>
      <c r="P9" s="158"/>
      <c r="Q9" s="35">
        <v>0</v>
      </c>
      <c r="R9" s="34">
        <v>0</v>
      </c>
      <c r="S9" s="154"/>
      <c r="T9" s="155"/>
      <c r="U9" s="158"/>
      <c r="V9" s="33">
        <v>0</v>
      </c>
      <c r="W9" s="34">
        <v>0</v>
      </c>
      <c r="X9" s="33">
        <f t="shared" si="0"/>
        <v>0</v>
      </c>
      <c r="Y9" s="108"/>
      <c r="Z9" s="33">
        <v>0</v>
      </c>
      <c r="AA9" s="34">
        <v>0</v>
      </c>
    </row>
    <row r="10" spans="1:27" ht="12">
      <c r="A10" s="4"/>
      <c r="B10" s="31">
        <v>4</v>
      </c>
      <c r="C10" s="278"/>
      <c r="D10" s="278"/>
      <c r="E10" s="278"/>
      <c r="F10" s="278"/>
      <c r="G10" s="279"/>
      <c r="H10" s="105"/>
      <c r="I10" s="104"/>
      <c r="J10" s="7"/>
      <c r="K10" s="108"/>
      <c r="L10" s="33"/>
      <c r="M10" s="34">
        <v>0</v>
      </c>
      <c r="N10" s="154"/>
      <c r="O10" s="155"/>
      <c r="P10" s="158"/>
      <c r="Q10" s="35">
        <v>0</v>
      </c>
      <c r="R10" s="34">
        <v>0</v>
      </c>
      <c r="S10" s="154"/>
      <c r="T10" s="155"/>
      <c r="U10" s="158"/>
      <c r="V10" s="33">
        <v>0</v>
      </c>
      <c r="W10" s="34">
        <v>0</v>
      </c>
      <c r="X10" s="132">
        <f t="shared" si="0"/>
        <v>0</v>
      </c>
      <c r="Y10" s="132"/>
      <c r="Z10" s="33">
        <v>0</v>
      </c>
      <c r="AA10" s="34">
        <v>0</v>
      </c>
    </row>
    <row r="11" spans="1:27" ht="12">
      <c r="A11" s="4"/>
      <c r="B11" s="31">
        <v>5</v>
      </c>
      <c r="C11" s="278"/>
      <c r="D11" s="278"/>
      <c r="E11" s="278"/>
      <c r="F11" s="278"/>
      <c r="G11" s="279"/>
      <c r="H11" s="105"/>
      <c r="I11" s="104"/>
      <c r="J11" s="7"/>
      <c r="K11" s="108"/>
      <c r="L11" s="33"/>
      <c r="M11" s="34">
        <v>0</v>
      </c>
      <c r="N11" s="154"/>
      <c r="O11" s="155"/>
      <c r="P11" s="158"/>
      <c r="Q11" s="35">
        <v>0</v>
      </c>
      <c r="R11" s="34">
        <v>0</v>
      </c>
      <c r="S11" s="154"/>
      <c r="T11" s="155"/>
      <c r="U11" s="158"/>
      <c r="V11" s="33">
        <v>0</v>
      </c>
      <c r="W11" s="34">
        <v>0</v>
      </c>
      <c r="X11" s="132">
        <f t="shared" si="0"/>
        <v>0</v>
      </c>
      <c r="Y11" s="132"/>
      <c r="Z11" s="33">
        <v>0</v>
      </c>
      <c r="AA11" s="34">
        <v>0</v>
      </c>
    </row>
    <row r="12" spans="1:27" ht="12">
      <c r="A12" s="4"/>
      <c r="B12" s="31">
        <v>6</v>
      </c>
      <c r="C12" s="278"/>
      <c r="D12" s="278"/>
      <c r="E12" s="278"/>
      <c r="F12" s="278"/>
      <c r="G12" s="279"/>
      <c r="H12" s="105"/>
      <c r="I12" s="104"/>
      <c r="J12" s="7"/>
      <c r="K12" s="108"/>
      <c r="L12" s="33"/>
      <c r="M12" s="34">
        <v>0</v>
      </c>
      <c r="N12" s="154"/>
      <c r="O12" s="155"/>
      <c r="P12" s="158"/>
      <c r="Q12" s="35">
        <v>0</v>
      </c>
      <c r="R12" s="34">
        <v>0</v>
      </c>
      <c r="S12" s="154"/>
      <c r="T12" s="155"/>
      <c r="U12" s="158"/>
      <c r="V12" s="33">
        <v>0</v>
      </c>
      <c r="W12" s="34">
        <v>0</v>
      </c>
      <c r="X12" s="132">
        <f t="shared" si="0"/>
        <v>0</v>
      </c>
      <c r="Y12" s="132"/>
      <c r="Z12" s="33">
        <v>0</v>
      </c>
      <c r="AA12" s="34">
        <v>0</v>
      </c>
    </row>
    <row r="13" spans="1:27" ht="12">
      <c r="A13" s="4"/>
      <c r="B13" s="31">
        <v>7</v>
      </c>
      <c r="C13" s="278"/>
      <c r="D13" s="278"/>
      <c r="E13" s="278"/>
      <c r="F13" s="278"/>
      <c r="G13" s="279"/>
      <c r="H13" s="105"/>
      <c r="I13" s="104"/>
      <c r="J13" s="7"/>
      <c r="K13" s="108"/>
      <c r="L13" s="33"/>
      <c r="M13" s="34">
        <v>0</v>
      </c>
      <c r="N13" s="154"/>
      <c r="O13" s="155"/>
      <c r="P13" s="158"/>
      <c r="Q13" s="35">
        <v>0</v>
      </c>
      <c r="R13" s="34">
        <v>0</v>
      </c>
      <c r="S13" s="154"/>
      <c r="T13" s="155"/>
      <c r="U13" s="158"/>
      <c r="V13" s="33">
        <v>0</v>
      </c>
      <c r="W13" s="34">
        <v>0</v>
      </c>
      <c r="X13" s="132">
        <f t="shared" si="0"/>
        <v>0</v>
      </c>
      <c r="Y13" s="132"/>
      <c r="Z13" s="33">
        <v>0</v>
      </c>
      <c r="AA13" s="34">
        <v>0</v>
      </c>
    </row>
    <row r="14" spans="1:27" ht="12">
      <c r="A14" s="4"/>
      <c r="B14" s="31">
        <v>8</v>
      </c>
      <c r="C14" s="278"/>
      <c r="D14" s="278"/>
      <c r="E14" s="278"/>
      <c r="F14" s="278"/>
      <c r="G14" s="279"/>
      <c r="H14" s="105"/>
      <c r="I14" s="104"/>
      <c r="J14" s="7"/>
      <c r="K14" s="108"/>
      <c r="L14" s="33"/>
      <c r="M14" s="34">
        <v>0</v>
      </c>
      <c r="N14" s="105"/>
      <c r="O14" s="104"/>
      <c r="P14" s="128"/>
      <c r="Q14" s="35">
        <v>0</v>
      </c>
      <c r="R14" s="34">
        <v>0</v>
      </c>
      <c r="S14" s="105"/>
      <c r="T14" s="104"/>
      <c r="U14" s="128"/>
      <c r="V14" s="33">
        <v>0</v>
      </c>
      <c r="W14" s="34">
        <v>0</v>
      </c>
      <c r="X14" s="161"/>
      <c r="Y14" s="161"/>
      <c r="Z14" s="33">
        <v>0</v>
      </c>
      <c r="AA14" s="34">
        <v>0</v>
      </c>
    </row>
    <row r="15" spans="1:27" ht="13.5">
      <c r="A15" s="4"/>
      <c r="B15" s="4"/>
      <c r="C15" s="4"/>
      <c r="D15" s="4"/>
      <c r="E15" s="4"/>
      <c r="F15" s="4"/>
      <c r="G15" s="4"/>
      <c r="H15" s="4"/>
      <c r="I15" s="4"/>
      <c r="J15" s="4"/>
      <c r="K15" s="19" t="s">
        <v>216</v>
      </c>
      <c r="L15" s="33">
        <v>0</v>
      </c>
      <c r="M15" s="34">
        <v>0</v>
      </c>
      <c r="N15" s="131"/>
      <c r="O15" s="131"/>
      <c r="P15" s="134"/>
      <c r="Q15" s="35">
        <v>0</v>
      </c>
      <c r="R15" s="34">
        <v>0</v>
      </c>
      <c r="S15" s="131"/>
      <c r="T15" s="131"/>
      <c r="U15" s="134"/>
      <c r="V15" s="33">
        <v>0</v>
      </c>
      <c r="W15" s="34">
        <v>0</v>
      </c>
      <c r="X15" s="131"/>
      <c r="Y15" s="131"/>
      <c r="Z15" s="33">
        <v>0</v>
      </c>
      <c r="AA15" s="34">
        <v>0</v>
      </c>
    </row>
    <row r="16" spans="1:27" ht="13.5">
      <c r="A16" s="6" t="s">
        <v>217</v>
      </c>
      <c r="B16" s="6" t="s">
        <v>218</v>
      </c>
      <c r="C16" s="4"/>
      <c r="D16" s="4"/>
      <c r="E16" s="4"/>
      <c r="F16" s="4"/>
      <c r="G16" s="4"/>
      <c r="H16" s="5"/>
      <c r="I16" s="4"/>
      <c r="J16" s="4"/>
      <c r="K16" s="20"/>
      <c r="L16" s="33">
        <v>0</v>
      </c>
      <c r="M16" s="34">
        <v>0</v>
      </c>
      <c r="N16" s="131"/>
      <c r="O16" s="131"/>
      <c r="P16" s="134"/>
      <c r="Q16" s="35">
        <v>0</v>
      </c>
      <c r="R16" s="34">
        <v>0</v>
      </c>
      <c r="S16" s="131"/>
      <c r="T16" s="131"/>
      <c r="U16" s="134"/>
      <c r="V16" s="33">
        <v>0</v>
      </c>
      <c r="W16" s="34">
        <v>0</v>
      </c>
      <c r="X16" s="131"/>
      <c r="Y16" s="131"/>
      <c r="Z16" s="33">
        <v>0</v>
      </c>
      <c r="AA16" s="34">
        <v>0</v>
      </c>
    </row>
    <row r="17" spans="1:27" ht="13.5">
      <c r="A17" s="4"/>
      <c r="B17" s="4"/>
      <c r="C17" s="4"/>
      <c r="D17" s="4"/>
      <c r="E17" s="4"/>
      <c r="F17" s="4"/>
      <c r="G17" s="4"/>
      <c r="H17" s="4"/>
      <c r="I17" s="21"/>
      <c r="J17" s="4"/>
      <c r="K17" s="22" t="s">
        <v>223</v>
      </c>
      <c r="L17" s="33">
        <v>0</v>
      </c>
      <c r="M17" s="34">
        <v>0</v>
      </c>
      <c r="N17" s="131"/>
      <c r="O17" s="131"/>
      <c r="P17" s="134"/>
      <c r="Q17" s="35">
        <v>0</v>
      </c>
      <c r="R17" s="34">
        <v>0</v>
      </c>
      <c r="S17" s="131"/>
      <c r="T17" s="131"/>
      <c r="U17" s="134"/>
      <c r="V17" s="33">
        <v>0</v>
      </c>
      <c r="W17" s="34">
        <v>0</v>
      </c>
      <c r="X17" s="131"/>
      <c r="Y17" s="131"/>
      <c r="Z17" s="33">
        <v>0</v>
      </c>
      <c r="AA17" s="34">
        <v>0</v>
      </c>
    </row>
    <row r="18" spans="1:27" ht="4.5" customHeight="1">
      <c r="A18" s="4"/>
      <c r="B18" s="4"/>
      <c r="C18" s="4"/>
      <c r="D18" s="4"/>
      <c r="E18" s="4"/>
      <c r="F18" s="4"/>
      <c r="G18" s="4"/>
      <c r="H18" s="4"/>
      <c r="I18" s="21"/>
      <c r="J18" s="4"/>
      <c r="K18" s="15"/>
      <c r="L18" s="36"/>
      <c r="M18" s="37"/>
      <c r="N18" s="131"/>
      <c r="O18" s="131"/>
      <c r="P18" s="134"/>
      <c r="Q18" s="36"/>
      <c r="R18" s="37"/>
      <c r="S18" s="131"/>
      <c r="T18" s="131"/>
      <c r="U18" s="134"/>
      <c r="V18" s="36"/>
      <c r="W18" s="37"/>
      <c r="X18" s="131"/>
      <c r="Y18" s="131"/>
      <c r="Z18" s="36"/>
      <c r="AA18" s="37"/>
    </row>
    <row r="19" spans="1:27" ht="13.5">
      <c r="A19" s="6" t="s">
        <v>226</v>
      </c>
      <c r="B19" s="6" t="s">
        <v>227</v>
      </c>
      <c r="C19" s="6"/>
      <c r="D19" s="6"/>
      <c r="E19" s="6"/>
      <c r="F19" s="6"/>
      <c r="G19" s="6"/>
      <c r="H19" s="5"/>
      <c r="I19" s="21"/>
      <c r="J19" s="7"/>
      <c r="K19" s="15"/>
      <c r="L19" s="39"/>
      <c r="M19" s="40">
        <v>0</v>
      </c>
      <c r="N19" s="131"/>
      <c r="O19" s="131"/>
      <c r="P19" s="134"/>
      <c r="Q19" s="41">
        <v>0</v>
      </c>
      <c r="R19" s="40">
        <v>0</v>
      </c>
      <c r="S19" s="131"/>
      <c r="T19" s="131"/>
      <c r="U19" s="134"/>
      <c r="V19" s="39">
        <v>0</v>
      </c>
      <c r="W19" s="40">
        <v>0</v>
      </c>
      <c r="X19" s="131"/>
      <c r="Y19" s="131"/>
      <c r="Z19" s="39">
        <v>0</v>
      </c>
      <c r="AA19" s="40">
        <v>0</v>
      </c>
    </row>
    <row r="20" spans="1:27" ht="13.5">
      <c r="A20" s="6" t="s">
        <v>228</v>
      </c>
      <c r="B20" s="52" t="s">
        <v>221</v>
      </c>
      <c r="C20" s="4"/>
      <c r="D20" s="4"/>
      <c r="E20" s="4"/>
      <c r="F20" s="4"/>
      <c r="G20" s="4"/>
      <c r="H20" s="5"/>
      <c r="I20" s="4"/>
      <c r="J20" s="7"/>
      <c r="K20" s="23"/>
      <c r="L20" s="33"/>
      <c r="M20" s="40">
        <v>0</v>
      </c>
      <c r="N20" s="131"/>
      <c r="O20" s="131"/>
      <c r="P20" s="134"/>
      <c r="Q20" s="35">
        <v>0</v>
      </c>
      <c r="R20" s="40">
        <v>0</v>
      </c>
      <c r="S20" s="131"/>
      <c r="T20" s="131"/>
      <c r="U20" s="134"/>
      <c r="V20" s="33">
        <v>0</v>
      </c>
      <c r="W20" s="40">
        <v>0</v>
      </c>
      <c r="X20" s="131"/>
      <c r="Y20" s="131"/>
      <c r="Z20" s="33">
        <v>0</v>
      </c>
      <c r="AA20" s="40">
        <v>0</v>
      </c>
    </row>
    <row r="21" spans="1:27" ht="13.5">
      <c r="A21" s="6" t="s">
        <v>229</v>
      </c>
      <c r="B21" s="52" t="s">
        <v>230</v>
      </c>
      <c r="C21" s="4"/>
      <c r="D21" s="4"/>
      <c r="E21" s="4"/>
      <c r="F21" s="4"/>
      <c r="G21" s="4"/>
      <c r="H21" s="5"/>
      <c r="I21" s="4"/>
      <c r="J21" s="7"/>
      <c r="K21" s="7"/>
      <c r="L21" s="238"/>
      <c r="M21" s="239"/>
      <c r="N21" s="131"/>
      <c r="O21" s="131"/>
      <c r="P21" s="134"/>
      <c r="Q21" s="238"/>
      <c r="R21" s="239"/>
      <c r="S21" s="131"/>
      <c r="T21" s="131"/>
      <c r="U21" s="134"/>
      <c r="V21" s="238"/>
      <c r="W21" s="239"/>
      <c r="X21" s="131"/>
      <c r="Y21" s="131"/>
      <c r="Z21" s="238"/>
      <c r="AA21" s="239"/>
    </row>
    <row r="22" spans="1:27" ht="13.5">
      <c r="A22" s="6"/>
      <c r="B22" s="52" t="s">
        <v>214</v>
      </c>
      <c r="C22" s="4"/>
      <c r="D22" s="4"/>
      <c r="E22" s="4"/>
      <c r="F22" s="4"/>
      <c r="G22" s="4"/>
      <c r="H22" s="5"/>
      <c r="I22" s="4"/>
      <c r="J22" s="7"/>
      <c r="K22" s="7"/>
      <c r="L22" s="39"/>
      <c r="M22" s="24">
        <v>0</v>
      </c>
      <c r="N22" s="131"/>
      <c r="O22" s="131"/>
      <c r="P22" s="134"/>
      <c r="Q22" s="41">
        <v>0</v>
      </c>
      <c r="R22" s="24">
        <v>0</v>
      </c>
      <c r="S22" s="131"/>
      <c r="T22" s="131"/>
      <c r="U22" s="134"/>
      <c r="V22" s="39">
        <v>0</v>
      </c>
      <c r="W22" s="24">
        <v>0</v>
      </c>
      <c r="X22" s="131"/>
      <c r="Y22" s="131"/>
      <c r="Z22" s="39">
        <v>0</v>
      </c>
      <c r="AA22" s="24">
        <v>0</v>
      </c>
    </row>
    <row r="23" spans="1:27" ht="13.5">
      <c r="A23" s="6"/>
      <c r="B23" s="52" t="s">
        <v>215</v>
      </c>
      <c r="C23" s="4"/>
      <c r="D23" s="4"/>
      <c r="E23" s="4"/>
      <c r="F23" s="4"/>
      <c r="G23" s="4"/>
      <c r="H23" s="5"/>
      <c r="I23" s="4"/>
      <c r="J23" s="7"/>
      <c r="K23" s="7"/>
      <c r="L23" s="33"/>
      <c r="M23" s="25">
        <v>0</v>
      </c>
      <c r="N23" s="131"/>
      <c r="O23" s="131"/>
      <c r="P23" s="134"/>
      <c r="Q23" s="35">
        <v>0</v>
      </c>
      <c r="R23" s="25">
        <v>0</v>
      </c>
      <c r="S23" s="131"/>
      <c r="T23" s="131"/>
      <c r="U23" s="134"/>
      <c r="V23" s="33">
        <v>0</v>
      </c>
      <c r="W23" s="25">
        <v>0</v>
      </c>
      <c r="X23" s="131"/>
      <c r="Y23" s="131"/>
      <c r="Z23" s="33">
        <v>0</v>
      </c>
      <c r="AA23" s="25">
        <v>0</v>
      </c>
    </row>
    <row r="24" spans="1:27" ht="13.5">
      <c r="A24" s="6" t="s">
        <v>171</v>
      </c>
      <c r="B24" s="52" t="s">
        <v>220</v>
      </c>
      <c r="C24" s="4"/>
      <c r="D24" s="4"/>
      <c r="E24" s="4"/>
      <c r="F24" s="4"/>
      <c r="G24" s="4"/>
      <c r="H24" s="5"/>
      <c r="I24" s="4"/>
      <c r="J24" s="7"/>
      <c r="K24" s="7"/>
      <c r="L24" s="33"/>
      <c r="M24" s="25">
        <v>0</v>
      </c>
      <c r="N24" s="131"/>
      <c r="O24" s="131"/>
      <c r="P24" s="134"/>
      <c r="Q24" s="35">
        <v>0</v>
      </c>
      <c r="R24" s="25">
        <v>0</v>
      </c>
      <c r="S24" s="131"/>
      <c r="T24" s="131"/>
      <c r="U24" s="134"/>
      <c r="V24" s="33">
        <v>0</v>
      </c>
      <c r="W24" s="25">
        <v>0</v>
      </c>
      <c r="X24" s="131"/>
      <c r="Y24" s="131"/>
      <c r="Z24" s="33">
        <v>0</v>
      </c>
      <c r="AA24" s="25">
        <v>0</v>
      </c>
    </row>
    <row r="25" spans="1:27" ht="13.5">
      <c r="A25" s="6" t="s">
        <v>172</v>
      </c>
      <c r="B25" s="289" t="s">
        <v>225</v>
      </c>
      <c r="C25" s="289"/>
      <c r="D25" s="289"/>
      <c r="E25" s="289"/>
      <c r="F25" s="289"/>
      <c r="G25" s="289"/>
      <c r="H25" s="289"/>
      <c r="I25" s="289"/>
      <c r="J25" s="289"/>
      <c r="K25" s="289"/>
      <c r="L25" s="33"/>
      <c r="M25" s="25">
        <v>0</v>
      </c>
      <c r="N25" s="131"/>
      <c r="O25" s="131"/>
      <c r="P25" s="134"/>
      <c r="Q25" s="35">
        <v>0</v>
      </c>
      <c r="R25" s="25">
        <v>0</v>
      </c>
      <c r="S25" s="131"/>
      <c r="T25" s="131"/>
      <c r="U25" s="134"/>
      <c r="V25" s="33">
        <v>0</v>
      </c>
      <c r="W25" s="25">
        <v>0</v>
      </c>
      <c r="X25" s="131"/>
      <c r="Y25" s="131"/>
      <c r="Z25" s="33">
        <v>0</v>
      </c>
      <c r="AA25" s="25">
        <v>0</v>
      </c>
    </row>
    <row r="26" spans="1:27" ht="15" thickBot="1">
      <c r="A26" s="6" t="s">
        <v>173</v>
      </c>
      <c r="B26" s="289" t="s">
        <v>232</v>
      </c>
      <c r="C26" s="289"/>
      <c r="D26" s="289"/>
      <c r="E26" s="289"/>
      <c r="F26" s="289"/>
      <c r="G26" s="289"/>
      <c r="H26" s="289"/>
      <c r="I26" s="289"/>
      <c r="J26" s="289"/>
      <c r="K26" s="289"/>
      <c r="L26" s="43"/>
      <c r="M26" s="26">
        <v>0</v>
      </c>
      <c r="N26" s="131"/>
      <c r="O26" s="131"/>
      <c r="P26" s="134"/>
      <c r="Q26" s="44">
        <v>0</v>
      </c>
      <c r="R26" s="26">
        <v>0</v>
      </c>
      <c r="S26" s="131"/>
      <c r="T26" s="131"/>
      <c r="U26" s="134"/>
      <c r="V26" s="43">
        <v>0</v>
      </c>
      <c r="W26" s="26">
        <v>0</v>
      </c>
      <c r="X26" s="131"/>
      <c r="Y26" s="131"/>
      <c r="Z26" s="43">
        <v>0</v>
      </c>
      <c r="AA26" s="26">
        <v>0</v>
      </c>
    </row>
    <row r="27" spans="1:27" ht="13.5">
      <c r="A27" s="6" t="s">
        <v>174</v>
      </c>
      <c r="B27" s="290" t="s">
        <v>209</v>
      </c>
      <c r="C27" s="290"/>
      <c r="D27" s="290"/>
      <c r="E27" s="290"/>
      <c r="F27" s="290"/>
      <c r="G27" s="241" t="s">
        <v>131</v>
      </c>
      <c r="H27" s="264" t="s">
        <v>40</v>
      </c>
      <c r="I27" s="133"/>
      <c r="J27" s="242" t="s">
        <v>130</v>
      </c>
      <c r="K27" s="42"/>
      <c r="L27" s="39">
        <v>0</v>
      </c>
      <c r="M27" s="45">
        <v>0</v>
      </c>
      <c r="N27" s="139" t="s">
        <v>138</v>
      </c>
      <c r="O27" s="133"/>
      <c r="P27" s="135" t="s">
        <v>130</v>
      </c>
      <c r="Q27" s="39">
        <v>0</v>
      </c>
      <c r="R27" s="45">
        <v>0</v>
      </c>
      <c r="S27" s="139" t="s">
        <v>129</v>
      </c>
      <c r="T27" s="133"/>
      <c r="U27" s="135" t="s">
        <v>130</v>
      </c>
      <c r="V27" s="39">
        <v>0</v>
      </c>
      <c r="W27" s="45">
        <v>0</v>
      </c>
      <c r="X27" s="131"/>
      <c r="Y27" s="131"/>
      <c r="Z27" s="39">
        <v>0</v>
      </c>
      <c r="AA27" s="45">
        <v>0</v>
      </c>
    </row>
    <row r="28" spans="1:27" ht="15" thickBot="1">
      <c r="A28" s="6" t="s">
        <v>175</v>
      </c>
      <c r="B28" s="6" t="s">
        <v>210</v>
      </c>
      <c r="C28" s="4"/>
      <c r="D28" s="4"/>
      <c r="E28" s="4"/>
      <c r="F28" s="4"/>
      <c r="G28" s="243" t="s">
        <v>128</v>
      </c>
      <c r="H28" s="295"/>
      <c r="I28" s="296"/>
      <c r="J28" s="244"/>
      <c r="K28" s="7"/>
      <c r="L28" s="46">
        <v>0</v>
      </c>
      <c r="M28" s="34">
        <v>0</v>
      </c>
      <c r="N28" s="240"/>
      <c r="O28" s="206"/>
      <c r="P28" s="46"/>
      <c r="Q28" s="47">
        <v>0</v>
      </c>
      <c r="R28" s="34">
        <v>0</v>
      </c>
      <c r="S28" s="240"/>
      <c r="T28" s="206"/>
      <c r="U28" s="46"/>
      <c r="V28" s="46">
        <v>0</v>
      </c>
      <c r="W28" s="48">
        <v>0</v>
      </c>
      <c r="X28" s="131"/>
      <c r="Y28" s="131"/>
      <c r="Z28" s="33">
        <v>0</v>
      </c>
      <c r="AA28" s="48">
        <v>0</v>
      </c>
    </row>
    <row r="29" spans="1:27" ht="13.5">
      <c r="A29" s="6" t="s">
        <v>176</v>
      </c>
      <c r="B29" s="6" t="s">
        <v>145</v>
      </c>
      <c r="C29" s="4"/>
      <c r="D29" s="4"/>
      <c r="E29" s="4"/>
      <c r="F29" s="4"/>
      <c r="G29" s="245" t="s">
        <v>144</v>
      </c>
      <c r="H29" s="297"/>
      <c r="I29" s="298"/>
      <c r="J29" s="246"/>
      <c r="K29" s="23"/>
      <c r="L29" s="49">
        <v>0</v>
      </c>
      <c r="M29" s="50">
        <v>0</v>
      </c>
      <c r="N29" s="136"/>
      <c r="O29" s="137"/>
      <c r="P29" s="138"/>
      <c r="Q29" s="49">
        <v>0</v>
      </c>
      <c r="R29" s="50">
        <v>0</v>
      </c>
      <c r="S29" s="136"/>
      <c r="T29" s="137"/>
      <c r="U29" s="138"/>
      <c r="V29" s="49">
        <v>0</v>
      </c>
      <c r="W29" s="50">
        <v>0</v>
      </c>
      <c r="X29" s="131"/>
      <c r="Y29" s="131"/>
      <c r="Z29" s="49">
        <v>0</v>
      </c>
      <c r="AA29" s="50">
        <v>0</v>
      </c>
    </row>
    <row r="30" spans="1:27" ht="13.5" customHeight="1">
      <c r="A30" s="6" t="s">
        <v>116</v>
      </c>
      <c r="B30" s="4"/>
      <c r="C30" s="4"/>
      <c r="D30" s="4"/>
      <c r="E30" s="4"/>
      <c r="F30" s="4"/>
      <c r="G30" s="4"/>
      <c r="H30" s="5"/>
      <c r="I30" s="4"/>
      <c r="J30" s="7"/>
      <c r="K30" s="7"/>
      <c r="L30" s="261"/>
      <c r="M30" s="261"/>
      <c r="N30" s="261"/>
      <c r="O30" s="261"/>
      <c r="P30" s="261"/>
      <c r="Q30" s="261"/>
      <c r="R30" s="261"/>
      <c r="S30" s="261"/>
      <c r="T30" s="261"/>
      <c r="U30" s="261"/>
      <c r="V30" s="261"/>
      <c r="W30" s="261"/>
      <c r="X30" s="261"/>
      <c r="Y30" s="261"/>
      <c r="Z30" s="261"/>
      <c r="AA30" s="51" t="e">
        <v>#DIV/0!</v>
      </c>
    </row>
    <row r="31" spans="2:27" ht="13.5" customHeight="1">
      <c r="B31" s="199"/>
      <c r="C31" s="19" t="s">
        <v>191</v>
      </c>
      <c r="D31" s="291"/>
      <c r="E31" s="291"/>
      <c r="F31" s="291"/>
      <c r="G31" s="291"/>
      <c r="H31" s="291"/>
      <c r="I31" s="291"/>
      <c r="J31" s="199"/>
      <c r="K31" s="199"/>
      <c r="L31" s="199"/>
      <c r="M31" s="199"/>
      <c r="N31" s="199"/>
      <c r="O31" s="199"/>
      <c r="P31" s="199"/>
      <c r="Q31" s="19" t="s">
        <v>23</v>
      </c>
      <c r="R31" s="291"/>
      <c r="S31" s="291"/>
      <c r="T31" s="291"/>
      <c r="U31" s="291"/>
      <c r="V31" s="291"/>
      <c r="W31" s="291"/>
      <c r="X31" s="291"/>
      <c r="Y31" s="291"/>
      <c r="Z31" s="291"/>
      <c r="AA31" s="291"/>
    </row>
    <row r="32" spans="2:25" ht="12">
      <c r="B32" s="200"/>
      <c r="C32" s="19" t="s">
        <v>192</v>
      </c>
      <c r="D32" s="286"/>
      <c r="E32" s="286"/>
      <c r="F32" s="286"/>
      <c r="G32" s="286"/>
      <c r="H32" s="286"/>
      <c r="I32" s="286"/>
      <c r="J32" s="200"/>
      <c r="K32" s="200"/>
      <c r="L32" s="200"/>
      <c r="M32" s="200"/>
      <c r="N32" s="200"/>
      <c r="O32" s="200"/>
      <c r="P32" s="200"/>
      <c r="Q32" s="19" t="s">
        <v>193</v>
      </c>
      <c r="R32" s="292"/>
      <c r="S32" s="292"/>
      <c r="T32" s="292"/>
      <c r="U32" s="292"/>
      <c r="V32" s="292"/>
      <c r="W32" s="292"/>
      <c r="X32" s="202"/>
      <c r="Y32" s="202"/>
    </row>
    <row r="33" spans="2:25" ht="12">
      <c r="B33" s="200"/>
      <c r="C33" s="19" t="s">
        <v>194</v>
      </c>
      <c r="D33" s="286"/>
      <c r="E33" s="286"/>
      <c r="F33" s="286"/>
      <c r="G33" s="286"/>
      <c r="H33" s="286"/>
      <c r="I33" s="286"/>
      <c r="J33" s="200"/>
      <c r="K33" s="200"/>
      <c r="L33" s="200"/>
      <c r="M33" s="200"/>
      <c r="N33" s="200"/>
      <c r="O33" s="200"/>
      <c r="P33" s="200"/>
      <c r="Q33" s="19" t="s">
        <v>205</v>
      </c>
      <c r="R33" s="292"/>
      <c r="S33" s="292"/>
      <c r="T33" s="292"/>
      <c r="U33" s="292"/>
      <c r="V33" s="292"/>
      <c r="W33" s="292"/>
      <c r="X33" s="202"/>
      <c r="Y33" s="202"/>
    </row>
    <row r="34" spans="2:25" ht="12">
      <c r="B34" s="201"/>
      <c r="C34" s="19" t="s">
        <v>222</v>
      </c>
      <c r="D34" s="293"/>
      <c r="E34" s="293"/>
      <c r="F34" s="293"/>
      <c r="G34" s="293"/>
      <c r="H34" s="293"/>
      <c r="I34" s="293"/>
      <c r="J34" s="201"/>
      <c r="K34" s="201"/>
      <c r="L34" s="201"/>
      <c r="M34" s="201"/>
      <c r="N34" s="201"/>
      <c r="O34" s="201"/>
      <c r="P34" s="201"/>
      <c r="Q34" s="19" t="s">
        <v>222</v>
      </c>
      <c r="R34" s="294"/>
      <c r="S34" s="294"/>
      <c r="T34" s="294"/>
      <c r="U34" s="294"/>
      <c r="V34" s="294"/>
      <c r="W34" s="294"/>
      <c r="X34" s="203"/>
      <c r="Y34" s="203"/>
    </row>
    <row r="36" spans="1:30" ht="12">
      <c r="A36" s="287" t="s">
        <v>4</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197"/>
      <c r="AC36" s="197"/>
      <c r="AD36" s="197"/>
    </row>
  </sheetData>
  <sheetProtection/>
  <mergeCells count="41">
    <mergeCell ref="R31:AA31"/>
    <mergeCell ref="R32:W32"/>
    <mergeCell ref="R33:W33"/>
    <mergeCell ref="L5:M5"/>
    <mergeCell ref="Q5:R5"/>
    <mergeCell ref="V5:W5"/>
    <mergeCell ref="C11:G11"/>
    <mergeCell ref="G4:R4"/>
    <mergeCell ref="A4:E4"/>
    <mergeCell ref="Z4:AA4"/>
    <mergeCell ref="C14:G14"/>
    <mergeCell ref="H5:J5"/>
    <mergeCell ref="C13:G13"/>
    <mergeCell ref="Z5:AA5"/>
    <mergeCell ref="C9:G9"/>
    <mergeCell ref="B25:K25"/>
    <mergeCell ref="B26:K26"/>
    <mergeCell ref="Z1:AA1"/>
    <mergeCell ref="A2:E2"/>
    <mergeCell ref="Z2:AA2"/>
    <mergeCell ref="A3:E3"/>
    <mergeCell ref="G1:R3"/>
    <mergeCell ref="X3:AA3"/>
    <mergeCell ref="A1:E1"/>
    <mergeCell ref="C12:G12"/>
    <mergeCell ref="D31:I31"/>
    <mergeCell ref="D32:I32"/>
    <mergeCell ref="D33:I33"/>
    <mergeCell ref="D34:I34"/>
    <mergeCell ref="H28:I28"/>
    <mergeCell ref="H29:I29"/>
    <mergeCell ref="A36:AA36"/>
    <mergeCell ref="N6:O6"/>
    <mergeCell ref="H6:I6"/>
    <mergeCell ref="S6:T6"/>
    <mergeCell ref="X6:Y6"/>
    <mergeCell ref="B27:F27"/>
    <mergeCell ref="C7:G7"/>
    <mergeCell ref="C8:G8"/>
    <mergeCell ref="C10:G10"/>
    <mergeCell ref="R34:W34"/>
  </mergeCells>
  <printOptions/>
  <pageMargins left="0.75" right="0.75" top="1" bottom="1" header="0.5" footer="0.5"/>
  <pageSetup fitToHeight="1" fitToWidth="1" orientation="landscape" scale="74"/>
</worksheet>
</file>

<file path=xl/worksheets/sheet4.xml><?xml version="1.0" encoding="utf-8"?>
<worksheet xmlns="http://schemas.openxmlformats.org/spreadsheetml/2006/main" xmlns:r="http://schemas.openxmlformats.org/officeDocument/2006/relationships">
  <sheetPr>
    <pageSetUpPr fitToPage="1"/>
  </sheetPr>
  <dimension ref="A1:AA36"/>
  <sheetViews>
    <sheetView workbookViewId="0" topLeftCell="A1">
      <selection activeCell="AC7" sqref="AC7"/>
    </sheetView>
  </sheetViews>
  <sheetFormatPr defaultColWidth="11.00390625" defaultRowHeight="12"/>
  <cols>
    <col min="1" max="6" width="4.625" style="27" customWidth="1"/>
    <col min="7" max="7" width="6.50390625" style="27" customWidth="1"/>
    <col min="8" max="8" width="7.00390625" style="27" customWidth="1"/>
    <col min="9" max="9" width="3.875" style="27" customWidth="1"/>
    <col min="10" max="10" width="7.875" style="27" customWidth="1"/>
    <col min="11" max="11" width="1.12109375" style="27" customWidth="1"/>
    <col min="12" max="12" width="9.625" style="27" customWidth="1"/>
    <col min="13" max="13" width="10.875" style="27" customWidth="1"/>
    <col min="14" max="14" width="7.50390625" style="27" customWidth="1"/>
    <col min="15" max="15" width="5.00390625" style="27" customWidth="1"/>
    <col min="16" max="16" width="8.00390625" style="27" customWidth="1"/>
    <col min="17" max="17" width="10.50390625" style="27" customWidth="1"/>
    <col min="18" max="18" width="10.125" style="27" customWidth="1"/>
    <col min="19" max="19" width="10.125" style="27" hidden="1" customWidth="1"/>
    <col min="20" max="20" width="3.875" style="27" hidden="1" customWidth="1"/>
    <col min="21" max="21" width="8.00390625" style="27" hidden="1" customWidth="1"/>
    <col min="22" max="22" width="10.125" style="27" hidden="1" customWidth="1"/>
    <col min="23" max="23" width="0" style="27" hidden="1" customWidth="1"/>
    <col min="24" max="24" width="8.00390625" style="27" customWidth="1"/>
    <col min="25" max="25" width="3.875" style="27" customWidth="1"/>
    <col min="26" max="26" width="10.875" style="27" customWidth="1"/>
    <col min="27" max="27" width="10.125" style="27" customWidth="1"/>
    <col min="28" max="16384" width="10.875" style="27" customWidth="1"/>
  </cols>
  <sheetData>
    <row r="1" spans="1:27" ht="12">
      <c r="A1" s="280"/>
      <c r="B1" s="280"/>
      <c r="C1" s="280"/>
      <c r="D1" s="280"/>
      <c r="E1" s="280"/>
      <c r="F1" s="4"/>
      <c r="G1" s="281" t="str">
        <f>'Inst 1'!G1</f>
        <v>Input title:</v>
      </c>
      <c r="H1" s="281"/>
      <c r="I1" s="281"/>
      <c r="J1" s="281"/>
      <c r="K1" s="281"/>
      <c r="L1" s="281"/>
      <c r="M1" s="281"/>
      <c r="N1" s="281"/>
      <c r="O1" s="281"/>
      <c r="P1" s="281"/>
      <c r="Q1" s="281"/>
      <c r="R1" s="281"/>
      <c r="S1" s="62"/>
      <c r="T1" s="62"/>
      <c r="U1" s="62"/>
      <c r="V1" s="4"/>
      <c r="W1" s="4"/>
      <c r="X1" s="4"/>
      <c r="Y1" s="4"/>
      <c r="Z1" s="303"/>
      <c r="AA1" s="303"/>
    </row>
    <row r="2" spans="1:27" ht="12">
      <c r="A2" s="304" t="s">
        <v>231</v>
      </c>
      <c r="B2" s="304"/>
      <c r="C2" s="304"/>
      <c r="D2" s="304"/>
      <c r="E2" s="304"/>
      <c r="F2" s="4"/>
      <c r="G2" s="281"/>
      <c r="H2" s="281"/>
      <c r="I2" s="281"/>
      <c r="J2" s="281"/>
      <c r="K2" s="281"/>
      <c r="L2" s="281"/>
      <c r="M2" s="281"/>
      <c r="N2" s="281"/>
      <c r="O2" s="281"/>
      <c r="P2" s="281"/>
      <c r="Q2" s="281"/>
      <c r="R2" s="281"/>
      <c r="S2" s="62"/>
      <c r="T2" s="62"/>
      <c r="U2" s="62"/>
      <c r="V2" s="4"/>
      <c r="W2" s="4"/>
      <c r="X2" s="4"/>
      <c r="Y2" s="4"/>
      <c r="Z2" s="283" t="s">
        <v>219</v>
      </c>
      <c r="AA2" s="283"/>
    </row>
    <row r="3" spans="1:27" ht="12">
      <c r="A3" s="305"/>
      <c r="B3" s="306"/>
      <c r="C3" s="306"/>
      <c r="D3" s="306"/>
      <c r="E3" s="306"/>
      <c r="F3" s="4"/>
      <c r="G3" s="281"/>
      <c r="H3" s="281"/>
      <c r="I3" s="281"/>
      <c r="J3" s="281"/>
      <c r="K3" s="281"/>
      <c r="L3" s="281"/>
      <c r="M3" s="281"/>
      <c r="N3" s="281"/>
      <c r="O3" s="281"/>
      <c r="P3" s="281"/>
      <c r="Q3" s="281"/>
      <c r="R3" s="281"/>
      <c r="S3" s="62"/>
      <c r="T3" s="62"/>
      <c r="U3" s="62"/>
      <c r="V3" s="4"/>
      <c r="W3" s="4"/>
      <c r="X3" s="280"/>
      <c r="Y3" s="280"/>
      <c r="Z3" s="280"/>
      <c r="AA3" s="280"/>
    </row>
    <row r="4" spans="1:27" ht="12.75" thickBot="1">
      <c r="A4" s="284"/>
      <c r="B4" s="284"/>
      <c r="C4" s="284"/>
      <c r="D4" s="284"/>
      <c r="E4" s="284"/>
      <c r="F4" s="7"/>
      <c r="G4" s="284" t="s">
        <v>170</v>
      </c>
      <c r="H4" s="284"/>
      <c r="I4" s="284"/>
      <c r="J4" s="284"/>
      <c r="K4" s="284"/>
      <c r="L4" s="284"/>
      <c r="M4" s="284"/>
      <c r="N4" s="284"/>
      <c r="O4" s="284"/>
      <c r="P4" s="284"/>
      <c r="Q4" s="284"/>
      <c r="R4" s="284"/>
      <c r="S4" s="15"/>
      <c r="T4" s="15"/>
      <c r="U4" s="15"/>
      <c r="V4" s="4"/>
      <c r="W4" s="4"/>
      <c r="X4" s="4"/>
      <c r="Y4" s="4"/>
      <c r="Z4" s="299" t="s">
        <v>168</v>
      </c>
      <c r="AA4" s="299"/>
    </row>
    <row r="5" spans="1:27" ht="12">
      <c r="A5" s="13" t="s">
        <v>212</v>
      </c>
      <c r="B5" s="13" t="s">
        <v>213</v>
      </c>
      <c r="C5" s="13"/>
      <c r="D5" s="13"/>
      <c r="E5" s="13"/>
      <c r="F5" s="13"/>
      <c r="G5" s="14"/>
      <c r="H5" s="309"/>
      <c r="I5" s="309"/>
      <c r="J5" s="309"/>
      <c r="K5" s="15"/>
      <c r="L5" s="300" t="s">
        <v>1</v>
      </c>
      <c r="M5" s="300"/>
      <c r="N5" s="60"/>
      <c r="O5" s="60"/>
      <c r="P5" s="60"/>
      <c r="Q5" s="300" t="s">
        <v>2</v>
      </c>
      <c r="R5" s="300"/>
      <c r="S5" s="60"/>
      <c r="T5" s="60"/>
      <c r="U5" s="60"/>
      <c r="V5" s="301" t="s">
        <v>177</v>
      </c>
      <c r="W5" s="301"/>
      <c r="X5" s="60"/>
      <c r="Y5" s="60"/>
      <c r="Z5" s="301" t="s">
        <v>224</v>
      </c>
      <c r="AA5" s="301"/>
    </row>
    <row r="6" spans="1:27" ht="25.5" customHeight="1">
      <c r="A6" s="4"/>
      <c r="C6" s="102" t="s">
        <v>143</v>
      </c>
      <c r="D6" s="103"/>
      <c r="E6" s="103"/>
      <c r="F6" s="103"/>
      <c r="G6" s="103"/>
      <c r="H6" s="276" t="s">
        <v>137</v>
      </c>
      <c r="I6" s="277"/>
      <c r="J6" s="111" t="s">
        <v>144</v>
      </c>
      <c r="K6" s="129"/>
      <c r="L6" s="30" t="s">
        <v>41</v>
      </c>
      <c r="M6" s="32" t="s">
        <v>206</v>
      </c>
      <c r="N6" s="276" t="s">
        <v>137</v>
      </c>
      <c r="O6" s="277"/>
      <c r="P6" s="126" t="s">
        <v>144</v>
      </c>
      <c r="Q6" s="30" t="s">
        <v>38</v>
      </c>
      <c r="R6" s="32" t="s">
        <v>206</v>
      </c>
      <c r="S6" s="276" t="s">
        <v>117</v>
      </c>
      <c r="T6" s="277"/>
      <c r="U6" s="126" t="s">
        <v>144</v>
      </c>
      <c r="V6" s="30" t="s">
        <v>163</v>
      </c>
      <c r="W6" s="32" t="s">
        <v>206</v>
      </c>
      <c r="X6" s="276" t="s">
        <v>137</v>
      </c>
      <c r="Y6" s="277"/>
      <c r="Z6" s="30" t="s">
        <v>255</v>
      </c>
      <c r="AA6" s="32" t="s">
        <v>206</v>
      </c>
    </row>
    <row r="7" spans="1:27" ht="12">
      <c r="A7" s="4"/>
      <c r="B7" s="31">
        <v>1</v>
      </c>
      <c r="C7" s="278"/>
      <c r="D7" s="278"/>
      <c r="E7" s="278"/>
      <c r="F7" s="278"/>
      <c r="G7" s="279"/>
      <c r="H7" s="105"/>
      <c r="I7" s="104"/>
      <c r="J7" s="7"/>
      <c r="K7" s="7"/>
      <c r="L7" s="33"/>
      <c r="M7" s="34">
        <v>0</v>
      </c>
      <c r="N7" s="154"/>
      <c r="O7" s="155"/>
      <c r="P7" s="156"/>
      <c r="Q7" s="35">
        <v>0</v>
      </c>
      <c r="R7" s="34">
        <v>0</v>
      </c>
      <c r="S7" s="154"/>
      <c r="T7" s="155"/>
      <c r="U7" s="156"/>
      <c r="V7" s="33">
        <v>0</v>
      </c>
      <c r="W7" s="34">
        <v>0</v>
      </c>
      <c r="X7" s="132">
        <f aca="true" t="shared" si="0" ref="X7:X13">H7+N7+S7</f>
        <v>0</v>
      </c>
      <c r="Y7" s="132"/>
      <c r="Z7" s="33">
        <v>0</v>
      </c>
      <c r="AA7" s="34">
        <v>0</v>
      </c>
    </row>
    <row r="8" spans="1:27" ht="12">
      <c r="A8" s="4"/>
      <c r="B8" s="4">
        <v>2</v>
      </c>
      <c r="C8" s="278"/>
      <c r="D8" s="278"/>
      <c r="E8" s="278"/>
      <c r="F8" s="278"/>
      <c r="G8" s="279"/>
      <c r="H8" s="106"/>
      <c r="I8" s="104"/>
      <c r="J8" s="7"/>
      <c r="K8" s="18"/>
      <c r="L8" s="33"/>
      <c r="M8" s="34">
        <v>0</v>
      </c>
      <c r="N8" s="157"/>
      <c r="O8" s="155"/>
      <c r="P8" s="156"/>
      <c r="Q8" s="35">
        <v>0</v>
      </c>
      <c r="R8" s="34">
        <v>0</v>
      </c>
      <c r="S8" s="157"/>
      <c r="T8" s="155"/>
      <c r="U8" s="156"/>
      <c r="V8" s="33">
        <v>0</v>
      </c>
      <c r="W8" s="34">
        <v>0</v>
      </c>
      <c r="X8" s="132">
        <f t="shared" si="0"/>
        <v>0</v>
      </c>
      <c r="Y8" s="132"/>
      <c r="Z8" s="33">
        <v>0</v>
      </c>
      <c r="AA8" s="34">
        <v>0</v>
      </c>
    </row>
    <row r="9" spans="1:27" ht="12">
      <c r="A9" s="4"/>
      <c r="B9" s="31">
        <v>3</v>
      </c>
      <c r="C9" s="278"/>
      <c r="D9" s="278"/>
      <c r="E9" s="278"/>
      <c r="F9" s="278"/>
      <c r="G9" s="279"/>
      <c r="H9" s="105"/>
      <c r="I9" s="104"/>
      <c r="J9" s="7"/>
      <c r="K9" s="205"/>
      <c r="L9" s="36"/>
      <c r="M9" s="34">
        <v>0</v>
      </c>
      <c r="N9" s="154"/>
      <c r="O9" s="155"/>
      <c r="P9" s="158"/>
      <c r="Q9" s="35">
        <v>0</v>
      </c>
      <c r="R9" s="34">
        <v>0</v>
      </c>
      <c r="S9" s="154"/>
      <c r="T9" s="155"/>
      <c r="U9" s="158"/>
      <c r="V9" s="33">
        <v>0</v>
      </c>
      <c r="W9" s="34">
        <v>0</v>
      </c>
      <c r="X9" s="33">
        <f t="shared" si="0"/>
        <v>0</v>
      </c>
      <c r="Y9" s="108"/>
      <c r="Z9" s="33">
        <v>0</v>
      </c>
      <c r="AA9" s="34">
        <v>0</v>
      </c>
    </row>
    <row r="10" spans="1:27" ht="12">
      <c r="A10" s="4"/>
      <c r="B10" s="31">
        <v>4</v>
      </c>
      <c r="C10" s="278"/>
      <c r="D10" s="278"/>
      <c r="E10" s="278"/>
      <c r="F10" s="278"/>
      <c r="G10" s="279"/>
      <c r="H10" s="105"/>
      <c r="I10" s="104"/>
      <c r="J10" s="7"/>
      <c r="K10" s="18"/>
      <c r="L10" s="33"/>
      <c r="M10" s="34">
        <v>0</v>
      </c>
      <c r="N10" s="154"/>
      <c r="O10" s="155"/>
      <c r="P10" s="158"/>
      <c r="Q10" s="35">
        <v>0</v>
      </c>
      <c r="R10" s="34">
        <v>0</v>
      </c>
      <c r="S10" s="154"/>
      <c r="T10" s="155"/>
      <c r="U10" s="158"/>
      <c r="V10" s="33">
        <v>0</v>
      </c>
      <c r="W10" s="34">
        <v>0</v>
      </c>
      <c r="X10" s="132">
        <f t="shared" si="0"/>
        <v>0</v>
      </c>
      <c r="Y10" s="132"/>
      <c r="Z10" s="33">
        <v>0</v>
      </c>
      <c r="AA10" s="34">
        <v>0</v>
      </c>
    </row>
    <row r="11" spans="1:27" ht="12">
      <c r="A11" s="4"/>
      <c r="B11" s="31">
        <v>5</v>
      </c>
      <c r="C11" s="278"/>
      <c r="D11" s="278"/>
      <c r="E11" s="278"/>
      <c r="F11" s="278"/>
      <c r="G11" s="279"/>
      <c r="H11" s="105"/>
      <c r="I11" s="104"/>
      <c r="J11" s="7"/>
      <c r="K11" s="18"/>
      <c r="L11" s="33"/>
      <c r="M11" s="34">
        <v>0</v>
      </c>
      <c r="N11" s="154"/>
      <c r="O11" s="155"/>
      <c r="P11" s="158"/>
      <c r="Q11" s="35">
        <v>0</v>
      </c>
      <c r="R11" s="34">
        <v>0</v>
      </c>
      <c r="S11" s="154"/>
      <c r="T11" s="155"/>
      <c r="U11" s="158"/>
      <c r="V11" s="33">
        <v>0</v>
      </c>
      <c r="W11" s="34">
        <v>0</v>
      </c>
      <c r="X11" s="132">
        <f t="shared" si="0"/>
        <v>0</v>
      </c>
      <c r="Y11" s="132"/>
      <c r="Z11" s="33">
        <v>0</v>
      </c>
      <c r="AA11" s="34">
        <v>0</v>
      </c>
    </row>
    <row r="12" spans="1:27" ht="12">
      <c r="A12" s="4"/>
      <c r="B12" s="31">
        <v>6</v>
      </c>
      <c r="C12" s="278"/>
      <c r="D12" s="278"/>
      <c r="E12" s="278"/>
      <c r="F12" s="278"/>
      <c r="G12" s="279"/>
      <c r="H12" s="105"/>
      <c r="I12" s="104"/>
      <c r="J12" s="7"/>
      <c r="K12" s="18"/>
      <c r="L12" s="33"/>
      <c r="M12" s="34">
        <v>0</v>
      </c>
      <c r="N12" s="154"/>
      <c r="O12" s="155"/>
      <c r="P12" s="158"/>
      <c r="Q12" s="35">
        <v>0</v>
      </c>
      <c r="R12" s="34">
        <v>0</v>
      </c>
      <c r="S12" s="154"/>
      <c r="T12" s="155"/>
      <c r="U12" s="158"/>
      <c r="V12" s="33">
        <v>0</v>
      </c>
      <c r="W12" s="34">
        <v>0</v>
      </c>
      <c r="X12" s="132">
        <f t="shared" si="0"/>
        <v>0</v>
      </c>
      <c r="Y12" s="132"/>
      <c r="Z12" s="33">
        <v>0</v>
      </c>
      <c r="AA12" s="34">
        <v>0</v>
      </c>
    </row>
    <row r="13" spans="1:27" ht="12">
      <c r="A13" s="4"/>
      <c r="B13" s="31">
        <v>7</v>
      </c>
      <c r="C13" s="278"/>
      <c r="D13" s="278"/>
      <c r="E13" s="278"/>
      <c r="F13" s="278"/>
      <c r="G13" s="279"/>
      <c r="H13" s="105"/>
      <c r="I13" s="104"/>
      <c r="J13" s="7"/>
      <c r="K13" s="18"/>
      <c r="L13" s="33"/>
      <c r="M13" s="34">
        <v>0</v>
      </c>
      <c r="N13" s="154"/>
      <c r="O13" s="155"/>
      <c r="P13" s="158"/>
      <c r="Q13" s="35">
        <v>0</v>
      </c>
      <c r="R13" s="34">
        <v>0</v>
      </c>
      <c r="S13" s="154"/>
      <c r="T13" s="155"/>
      <c r="U13" s="158"/>
      <c r="V13" s="33">
        <v>0</v>
      </c>
      <c r="W13" s="34">
        <v>0</v>
      </c>
      <c r="X13" s="132">
        <f t="shared" si="0"/>
        <v>0</v>
      </c>
      <c r="Y13" s="132"/>
      <c r="Z13" s="33">
        <v>0</v>
      </c>
      <c r="AA13" s="34">
        <v>0</v>
      </c>
    </row>
    <row r="14" spans="1:27" ht="12">
      <c r="A14" s="4"/>
      <c r="B14" s="31">
        <v>8</v>
      </c>
      <c r="C14" s="278"/>
      <c r="D14" s="278"/>
      <c r="E14" s="278"/>
      <c r="F14" s="278"/>
      <c r="G14" s="279"/>
      <c r="H14" s="105"/>
      <c r="I14" s="104"/>
      <c r="J14" s="7"/>
      <c r="K14" s="18"/>
      <c r="L14" s="33"/>
      <c r="M14" s="34">
        <v>0</v>
      </c>
      <c r="N14" s="105"/>
      <c r="O14" s="104"/>
      <c r="P14" s="128"/>
      <c r="Q14" s="35">
        <v>0</v>
      </c>
      <c r="R14" s="34">
        <v>0</v>
      </c>
      <c r="S14" s="105"/>
      <c r="T14" s="104"/>
      <c r="U14" s="128"/>
      <c r="V14" s="33">
        <v>0</v>
      </c>
      <c r="W14" s="34">
        <v>0</v>
      </c>
      <c r="X14" s="161"/>
      <c r="Y14" s="161"/>
      <c r="Z14" s="33">
        <v>0</v>
      </c>
      <c r="AA14" s="34">
        <v>0</v>
      </c>
    </row>
    <row r="15" spans="1:27" ht="13.5">
      <c r="A15" s="4"/>
      <c r="B15" s="4"/>
      <c r="C15" s="4"/>
      <c r="D15" s="4"/>
      <c r="E15" s="4"/>
      <c r="F15" s="4"/>
      <c r="G15" s="4"/>
      <c r="H15" s="4"/>
      <c r="I15" s="4"/>
      <c r="J15" s="4"/>
      <c r="K15" s="19" t="s">
        <v>216</v>
      </c>
      <c r="L15" s="33">
        <v>0</v>
      </c>
      <c r="M15" s="34">
        <v>0</v>
      </c>
      <c r="N15" s="131"/>
      <c r="O15" s="131"/>
      <c r="P15" s="134"/>
      <c r="Q15" s="35">
        <v>0</v>
      </c>
      <c r="R15" s="34">
        <v>0</v>
      </c>
      <c r="S15" s="131"/>
      <c r="T15" s="131"/>
      <c r="U15" s="134"/>
      <c r="V15" s="33">
        <v>0</v>
      </c>
      <c r="W15" s="34">
        <v>0</v>
      </c>
      <c r="X15" s="131"/>
      <c r="Y15" s="131"/>
      <c r="Z15" s="33">
        <v>0</v>
      </c>
      <c r="AA15" s="34">
        <v>0</v>
      </c>
    </row>
    <row r="16" spans="1:27" ht="13.5">
      <c r="A16" s="6" t="s">
        <v>217</v>
      </c>
      <c r="B16" s="6" t="s">
        <v>218</v>
      </c>
      <c r="C16" s="4"/>
      <c r="D16" s="4"/>
      <c r="E16" s="4"/>
      <c r="F16" s="4"/>
      <c r="G16" s="4"/>
      <c r="H16" s="5"/>
      <c r="I16" s="4"/>
      <c r="J16" s="4"/>
      <c r="K16" s="20"/>
      <c r="L16" s="33">
        <v>0</v>
      </c>
      <c r="M16" s="34">
        <v>0</v>
      </c>
      <c r="N16" s="131"/>
      <c r="O16" s="131"/>
      <c r="P16" s="134"/>
      <c r="Q16" s="35">
        <v>0</v>
      </c>
      <c r="R16" s="34">
        <v>0</v>
      </c>
      <c r="S16" s="131"/>
      <c r="T16" s="131"/>
      <c r="U16" s="134"/>
      <c r="V16" s="33">
        <v>0</v>
      </c>
      <c r="W16" s="34">
        <v>0</v>
      </c>
      <c r="X16" s="131"/>
      <c r="Y16" s="131"/>
      <c r="Z16" s="33">
        <v>0</v>
      </c>
      <c r="AA16" s="34">
        <v>0</v>
      </c>
    </row>
    <row r="17" spans="1:27" ht="13.5">
      <c r="A17" s="4"/>
      <c r="B17" s="4"/>
      <c r="C17" s="4"/>
      <c r="D17" s="4"/>
      <c r="E17" s="4"/>
      <c r="F17" s="4"/>
      <c r="G17" s="4"/>
      <c r="H17" s="4"/>
      <c r="I17" s="21"/>
      <c r="J17" s="4"/>
      <c r="K17" s="22" t="s">
        <v>223</v>
      </c>
      <c r="L17" s="33">
        <v>0</v>
      </c>
      <c r="M17" s="34">
        <v>0</v>
      </c>
      <c r="N17" s="131"/>
      <c r="O17" s="131"/>
      <c r="P17" s="134"/>
      <c r="Q17" s="35">
        <v>0</v>
      </c>
      <c r="R17" s="34">
        <v>0</v>
      </c>
      <c r="S17" s="131"/>
      <c r="T17" s="131"/>
      <c r="U17" s="134"/>
      <c r="V17" s="33">
        <v>0</v>
      </c>
      <c r="W17" s="34">
        <v>0</v>
      </c>
      <c r="X17" s="131"/>
      <c r="Y17" s="131"/>
      <c r="Z17" s="33">
        <v>0</v>
      </c>
      <c r="AA17" s="34">
        <v>0</v>
      </c>
    </row>
    <row r="18" spans="1:27" ht="6" customHeight="1">
      <c r="A18" s="4"/>
      <c r="B18" s="4"/>
      <c r="C18" s="4"/>
      <c r="D18" s="4"/>
      <c r="E18" s="4"/>
      <c r="F18" s="4"/>
      <c r="G18" s="4"/>
      <c r="H18" s="4"/>
      <c r="I18" s="21"/>
      <c r="J18" s="4"/>
      <c r="K18" s="15"/>
      <c r="L18" s="36"/>
      <c r="M18" s="37"/>
      <c r="N18" s="131"/>
      <c r="O18" s="131"/>
      <c r="P18" s="134"/>
      <c r="Q18" s="36"/>
      <c r="R18" s="37"/>
      <c r="S18" s="131"/>
      <c r="T18" s="131"/>
      <c r="U18" s="134"/>
      <c r="V18" s="36"/>
      <c r="W18" s="37"/>
      <c r="X18" s="131"/>
      <c r="Y18" s="131"/>
      <c r="Z18" s="36"/>
      <c r="AA18" s="37"/>
    </row>
    <row r="19" spans="1:27" ht="13.5">
      <c r="A19" s="6" t="s">
        <v>226</v>
      </c>
      <c r="B19" s="6" t="s">
        <v>227</v>
      </c>
      <c r="C19" s="6"/>
      <c r="D19" s="6"/>
      <c r="E19" s="6"/>
      <c r="F19" s="6"/>
      <c r="G19" s="6"/>
      <c r="H19" s="5"/>
      <c r="I19" s="21"/>
      <c r="J19" s="7"/>
      <c r="K19" s="15"/>
      <c r="L19" s="39"/>
      <c r="M19" s="40">
        <v>0</v>
      </c>
      <c r="N19" s="131"/>
      <c r="O19" s="131"/>
      <c r="P19" s="134"/>
      <c r="Q19" s="41">
        <v>0</v>
      </c>
      <c r="R19" s="40">
        <v>0</v>
      </c>
      <c r="S19" s="131"/>
      <c r="T19" s="131"/>
      <c r="U19" s="134"/>
      <c r="V19" s="39">
        <v>0</v>
      </c>
      <c r="W19" s="40">
        <v>0</v>
      </c>
      <c r="X19" s="131"/>
      <c r="Y19" s="131"/>
      <c r="Z19" s="39">
        <v>0</v>
      </c>
      <c r="AA19" s="40">
        <v>0</v>
      </c>
    </row>
    <row r="20" spans="1:27" ht="13.5">
      <c r="A20" s="6" t="s">
        <v>228</v>
      </c>
      <c r="B20" s="52" t="s">
        <v>221</v>
      </c>
      <c r="C20" s="4"/>
      <c r="D20" s="4"/>
      <c r="E20" s="4"/>
      <c r="F20" s="4"/>
      <c r="G20" s="4"/>
      <c r="H20" s="5"/>
      <c r="I20" s="4"/>
      <c r="J20" s="7"/>
      <c r="K20" s="23"/>
      <c r="L20" s="33"/>
      <c r="M20" s="40">
        <v>0</v>
      </c>
      <c r="N20" s="131"/>
      <c r="O20" s="131"/>
      <c r="P20" s="134"/>
      <c r="Q20" s="35">
        <v>0</v>
      </c>
      <c r="R20" s="40">
        <v>0</v>
      </c>
      <c r="S20" s="131"/>
      <c r="T20" s="131"/>
      <c r="U20" s="134"/>
      <c r="V20" s="33">
        <v>0</v>
      </c>
      <c r="W20" s="40">
        <v>0</v>
      </c>
      <c r="X20" s="131"/>
      <c r="Y20" s="131"/>
      <c r="Z20" s="33">
        <v>0</v>
      </c>
      <c r="AA20" s="40">
        <v>0</v>
      </c>
    </row>
    <row r="21" spans="1:27" ht="13.5">
      <c r="A21" s="6" t="s">
        <v>229</v>
      </c>
      <c r="B21" s="52" t="s">
        <v>230</v>
      </c>
      <c r="C21" s="4"/>
      <c r="D21" s="4"/>
      <c r="E21" s="4"/>
      <c r="F21" s="4"/>
      <c r="G21" s="4"/>
      <c r="H21" s="5"/>
      <c r="I21" s="4"/>
      <c r="J21" s="7"/>
      <c r="K21" s="7"/>
      <c r="L21" s="33"/>
      <c r="M21" s="40">
        <v>0</v>
      </c>
      <c r="N21" s="131"/>
      <c r="O21" s="131"/>
      <c r="P21" s="134"/>
      <c r="Q21" s="35">
        <v>0</v>
      </c>
      <c r="R21" s="40">
        <v>0</v>
      </c>
      <c r="S21" s="131"/>
      <c r="T21" s="131"/>
      <c r="U21" s="134"/>
      <c r="V21" s="33">
        <v>0</v>
      </c>
      <c r="W21" s="40">
        <v>0</v>
      </c>
      <c r="X21" s="131"/>
      <c r="Y21" s="131"/>
      <c r="Z21" s="33">
        <v>0</v>
      </c>
      <c r="AA21" s="40">
        <v>0</v>
      </c>
    </row>
    <row r="22" spans="1:27" ht="13.5">
      <c r="A22" s="6"/>
      <c r="B22" s="52" t="s">
        <v>214</v>
      </c>
      <c r="C22" s="4"/>
      <c r="D22" s="4"/>
      <c r="E22" s="4"/>
      <c r="F22" s="4"/>
      <c r="G22" s="4"/>
      <c r="H22" s="5"/>
      <c r="I22" s="4"/>
      <c r="J22" s="7"/>
      <c r="K22" s="7"/>
      <c r="L22" s="39"/>
      <c r="M22" s="24">
        <v>0</v>
      </c>
      <c r="N22" s="131"/>
      <c r="O22" s="131"/>
      <c r="P22" s="134"/>
      <c r="Q22" s="41">
        <v>0</v>
      </c>
      <c r="R22" s="24">
        <v>0</v>
      </c>
      <c r="S22" s="131"/>
      <c r="T22" s="131"/>
      <c r="U22" s="134"/>
      <c r="V22" s="39">
        <v>0</v>
      </c>
      <c r="W22" s="24">
        <v>0</v>
      </c>
      <c r="X22" s="131"/>
      <c r="Y22" s="131"/>
      <c r="Z22" s="39">
        <v>0</v>
      </c>
      <c r="AA22" s="24">
        <v>0</v>
      </c>
    </row>
    <row r="23" spans="1:27" ht="13.5">
      <c r="A23" s="6"/>
      <c r="B23" s="52" t="s">
        <v>215</v>
      </c>
      <c r="C23" s="4"/>
      <c r="D23" s="4"/>
      <c r="E23" s="4"/>
      <c r="F23" s="4"/>
      <c r="G23" s="4"/>
      <c r="H23" s="5"/>
      <c r="I23" s="4"/>
      <c r="J23" s="7"/>
      <c r="K23" s="7"/>
      <c r="L23" s="33"/>
      <c r="M23" s="25">
        <v>0</v>
      </c>
      <c r="N23" s="131"/>
      <c r="O23" s="131"/>
      <c r="P23" s="134"/>
      <c r="Q23" s="35">
        <v>0</v>
      </c>
      <c r="R23" s="25">
        <v>0</v>
      </c>
      <c r="S23" s="131"/>
      <c r="T23" s="131"/>
      <c r="U23" s="134"/>
      <c r="V23" s="33">
        <v>0</v>
      </c>
      <c r="W23" s="25">
        <v>0</v>
      </c>
      <c r="X23" s="131"/>
      <c r="Y23" s="131"/>
      <c r="Z23" s="33">
        <v>0</v>
      </c>
      <c r="AA23" s="25">
        <v>0</v>
      </c>
    </row>
    <row r="24" spans="1:27" ht="13.5">
      <c r="A24" s="6" t="s">
        <v>171</v>
      </c>
      <c r="B24" s="52" t="s">
        <v>220</v>
      </c>
      <c r="C24" s="4"/>
      <c r="D24" s="4"/>
      <c r="E24" s="4"/>
      <c r="F24" s="4"/>
      <c r="G24" s="4"/>
      <c r="H24" s="5"/>
      <c r="I24" s="4"/>
      <c r="J24" s="7"/>
      <c r="K24" s="7"/>
      <c r="L24" s="33"/>
      <c r="M24" s="25">
        <v>0</v>
      </c>
      <c r="N24" s="131"/>
      <c r="O24" s="131"/>
      <c r="P24" s="134"/>
      <c r="Q24" s="35">
        <v>0</v>
      </c>
      <c r="R24" s="25">
        <v>0</v>
      </c>
      <c r="S24" s="131"/>
      <c r="T24" s="131"/>
      <c r="U24" s="134"/>
      <c r="V24" s="33">
        <v>0</v>
      </c>
      <c r="W24" s="25">
        <v>0</v>
      </c>
      <c r="X24" s="131"/>
      <c r="Y24" s="131"/>
      <c r="Z24" s="33">
        <v>0</v>
      </c>
      <c r="AA24" s="25">
        <v>0</v>
      </c>
    </row>
    <row r="25" spans="1:27" ht="13.5">
      <c r="A25" s="6" t="s">
        <v>172</v>
      </c>
      <c r="B25" s="289" t="s">
        <v>225</v>
      </c>
      <c r="C25" s="289"/>
      <c r="D25" s="289"/>
      <c r="E25" s="289"/>
      <c r="F25" s="289"/>
      <c r="G25" s="289"/>
      <c r="H25" s="289"/>
      <c r="I25" s="289"/>
      <c r="J25" s="289"/>
      <c r="K25" s="289"/>
      <c r="L25" s="33"/>
      <c r="M25" s="25">
        <v>0</v>
      </c>
      <c r="N25" s="131"/>
      <c r="O25" s="131"/>
      <c r="P25" s="134"/>
      <c r="Q25" s="35">
        <v>0</v>
      </c>
      <c r="R25" s="25">
        <v>0</v>
      </c>
      <c r="S25" s="131"/>
      <c r="T25" s="131"/>
      <c r="U25" s="134"/>
      <c r="V25" s="33">
        <v>0</v>
      </c>
      <c r="W25" s="25">
        <v>0</v>
      </c>
      <c r="X25" s="131"/>
      <c r="Y25" s="131"/>
      <c r="Z25" s="33">
        <v>0</v>
      </c>
      <c r="AA25" s="25">
        <v>0</v>
      </c>
    </row>
    <row r="26" spans="1:27" ht="15" thickBot="1">
      <c r="A26" s="6" t="s">
        <v>173</v>
      </c>
      <c r="B26" s="289" t="s">
        <v>232</v>
      </c>
      <c r="C26" s="289"/>
      <c r="D26" s="289"/>
      <c r="E26" s="289"/>
      <c r="F26" s="289"/>
      <c r="G26" s="289"/>
      <c r="H26" s="289"/>
      <c r="I26" s="289"/>
      <c r="J26" s="289"/>
      <c r="K26" s="289"/>
      <c r="L26" s="43"/>
      <c r="M26" s="26">
        <v>0</v>
      </c>
      <c r="N26" s="131"/>
      <c r="O26" s="131"/>
      <c r="P26" s="134"/>
      <c r="Q26" s="44">
        <v>0</v>
      </c>
      <c r="R26" s="26">
        <v>0</v>
      </c>
      <c r="S26" s="131"/>
      <c r="T26" s="131"/>
      <c r="U26" s="134"/>
      <c r="V26" s="43">
        <v>0</v>
      </c>
      <c r="W26" s="26">
        <v>0</v>
      </c>
      <c r="X26" s="131"/>
      <c r="Y26" s="131"/>
      <c r="Z26" s="43">
        <v>0</v>
      </c>
      <c r="AA26" s="26">
        <v>0</v>
      </c>
    </row>
    <row r="27" spans="1:27" ht="13.5">
      <c r="A27" s="6" t="s">
        <v>174</v>
      </c>
      <c r="B27" s="290" t="s">
        <v>209</v>
      </c>
      <c r="C27" s="290"/>
      <c r="D27" s="290"/>
      <c r="E27" s="290"/>
      <c r="F27" s="290"/>
      <c r="G27" s="241" t="s">
        <v>131</v>
      </c>
      <c r="H27" s="264" t="s">
        <v>40</v>
      </c>
      <c r="I27" s="133"/>
      <c r="J27" s="242" t="s">
        <v>130</v>
      </c>
      <c r="K27" s="42"/>
      <c r="L27" s="39">
        <v>0</v>
      </c>
      <c r="M27" s="45">
        <v>0</v>
      </c>
      <c r="N27" s="139" t="s">
        <v>138</v>
      </c>
      <c r="O27" s="133"/>
      <c r="P27" s="135" t="s">
        <v>130</v>
      </c>
      <c r="Q27" s="39">
        <v>0</v>
      </c>
      <c r="R27" s="45">
        <v>0</v>
      </c>
      <c r="S27" s="139" t="s">
        <v>129</v>
      </c>
      <c r="T27" s="133"/>
      <c r="U27" s="135" t="s">
        <v>130</v>
      </c>
      <c r="V27" s="39">
        <v>0</v>
      </c>
      <c r="W27" s="45">
        <v>0</v>
      </c>
      <c r="X27" s="131"/>
      <c r="Y27" s="131"/>
      <c r="Z27" s="39">
        <v>0</v>
      </c>
      <c r="AA27" s="45">
        <v>0</v>
      </c>
    </row>
    <row r="28" spans="1:27" ht="15" thickBot="1">
      <c r="A28" s="6" t="s">
        <v>175</v>
      </c>
      <c r="B28" s="6" t="s">
        <v>210</v>
      </c>
      <c r="C28" s="4"/>
      <c r="D28" s="4"/>
      <c r="E28" s="4"/>
      <c r="F28" s="4"/>
      <c r="G28" s="243" t="s">
        <v>128</v>
      </c>
      <c r="H28" s="295"/>
      <c r="I28" s="296"/>
      <c r="J28" s="244"/>
      <c r="K28" s="7"/>
      <c r="L28" s="46">
        <v>0</v>
      </c>
      <c r="M28" s="34">
        <v>0</v>
      </c>
      <c r="N28" s="240"/>
      <c r="O28" s="206"/>
      <c r="P28" s="247"/>
      <c r="Q28" s="47">
        <v>0</v>
      </c>
      <c r="R28" s="34">
        <v>0</v>
      </c>
      <c r="S28" s="240"/>
      <c r="T28" s="206"/>
      <c r="U28" s="240"/>
      <c r="V28" s="46">
        <v>0</v>
      </c>
      <c r="W28" s="48">
        <v>0</v>
      </c>
      <c r="X28" s="131"/>
      <c r="Y28" s="131"/>
      <c r="Z28" s="33">
        <v>0</v>
      </c>
      <c r="AA28" s="48">
        <v>0</v>
      </c>
    </row>
    <row r="29" spans="1:27" ht="13.5">
      <c r="A29" s="6" t="s">
        <v>176</v>
      </c>
      <c r="B29" s="6" t="s">
        <v>145</v>
      </c>
      <c r="C29" s="4"/>
      <c r="D29" s="4"/>
      <c r="E29" s="4"/>
      <c r="F29" s="4"/>
      <c r="G29" s="245" t="s">
        <v>144</v>
      </c>
      <c r="H29" s="297"/>
      <c r="I29" s="298"/>
      <c r="J29" s="246"/>
      <c r="K29" s="23"/>
      <c r="L29" s="49">
        <v>0</v>
      </c>
      <c r="M29" s="50">
        <v>0</v>
      </c>
      <c r="N29" s="136"/>
      <c r="O29" s="137"/>
      <c r="P29" s="138"/>
      <c r="Q29" s="49">
        <v>0</v>
      </c>
      <c r="R29" s="50">
        <v>0</v>
      </c>
      <c r="S29" s="136"/>
      <c r="T29" s="137"/>
      <c r="U29" s="138"/>
      <c r="V29" s="49">
        <v>0</v>
      </c>
      <c r="W29" s="50">
        <v>0</v>
      </c>
      <c r="X29" s="131"/>
      <c r="Y29" s="131"/>
      <c r="Z29" s="49">
        <v>0</v>
      </c>
      <c r="AA29" s="50">
        <v>0</v>
      </c>
    </row>
    <row r="30" spans="1:27" ht="13.5" customHeight="1">
      <c r="A30" s="6" t="s">
        <v>116</v>
      </c>
      <c r="B30" s="4"/>
      <c r="C30" s="4"/>
      <c r="D30" s="4"/>
      <c r="E30" s="4"/>
      <c r="F30" s="4"/>
      <c r="G30" s="4"/>
      <c r="H30" s="5"/>
      <c r="I30" s="4"/>
      <c r="J30" s="7"/>
      <c r="K30" s="7"/>
      <c r="L30" s="4"/>
      <c r="M30" s="310"/>
      <c r="N30" s="310"/>
      <c r="O30" s="310"/>
      <c r="P30" s="310"/>
      <c r="Q30" s="310"/>
      <c r="R30" s="310"/>
      <c r="S30" s="310"/>
      <c r="T30" s="310"/>
      <c r="U30" s="310"/>
      <c r="V30" s="310"/>
      <c r="W30" s="310"/>
      <c r="X30" s="310"/>
      <c r="Y30" s="310"/>
      <c r="Z30" s="310"/>
      <c r="AA30" s="51" t="e">
        <v>#DIV/0!</v>
      </c>
    </row>
    <row r="31" spans="2:27" ht="13.5" customHeight="1">
      <c r="B31" s="199"/>
      <c r="C31" s="19" t="s">
        <v>191</v>
      </c>
      <c r="D31" s="291"/>
      <c r="E31" s="291"/>
      <c r="F31" s="291"/>
      <c r="G31" s="291"/>
      <c r="H31" s="291"/>
      <c r="I31" s="291"/>
      <c r="J31" s="199"/>
      <c r="K31" s="199"/>
      <c r="L31" s="199"/>
      <c r="M31" s="199"/>
      <c r="N31" s="199"/>
      <c r="O31" s="199"/>
      <c r="P31" s="199"/>
      <c r="Q31" s="19" t="s">
        <v>23</v>
      </c>
      <c r="R31" s="291"/>
      <c r="S31" s="291"/>
      <c r="T31" s="291"/>
      <c r="U31" s="291"/>
      <c r="V31" s="291"/>
      <c r="W31" s="291"/>
      <c r="X31" s="291"/>
      <c r="Y31" s="291"/>
      <c r="Z31" s="291"/>
      <c r="AA31" s="291"/>
    </row>
    <row r="32" spans="2:25" ht="13.5" customHeight="1">
      <c r="B32" s="200"/>
      <c r="C32" s="19" t="s">
        <v>192</v>
      </c>
      <c r="D32" s="286"/>
      <c r="E32" s="286"/>
      <c r="F32" s="286"/>
      <c r="G32" s="286"/>
      <c r="H32" s="286"/>
      <c r="I32" s="286"/>
      <c r="J32" s="200"/>
      <c r="K32" s="200"/>
      <c r="L32" s="200"/>
      <c r="M32" s="200"/>
      <c r="N32" s="200"/>
      <c r="O32" s="200"/>
      <c r="P32" s="200"/>
      <c r="Q32" s="19" t="s">
        <v>193</v>
      </c>
      <c r="R32" s="292"/>
      <c r="S32" s="292"/>
      <c r="T32" s="292"/>
      <c r="U32" s="292"/>
      <c r="V32" s="292"/>
      <c r="W32" s="292"/>
      <c r="X32" s="202"/>
      <c r="Y32" s="202"/>
    </row>
    <row r="33" spans="2:25" ht="12">
      <c r="B33" s="200"/>
      <c r="C33" s="19" t="s">
        <v>194</v>
      </c>
      <c r="D33" s="286"/>
      <c r="E33" s="286"/>
      <c r="F33" s="286"/>
      <c r="G33" s="286"/>
      <c r="H33" s="286"/>
      <c r="I33" s="286"/>
      <c r="J33" s="200"/>
      <c r="K33" s="200"/>
      <c r="L33" s="200"/>
      <c r="M33" s="200"/>
      <c r="N33" s="200"/>
      <c r="O33" s="200"/>
      <c r="P33" s="200"/>
      <c r="Q33" s="19" t="s">
        <v>205</v>
      </c>
      <c r="R33" s="292"/>
      <c r="S33" s="292"/>
      <c r="T33" s="292"/>
      <c r="U33" s="292"/>
      <c r="V33" s="292"/>
      <c r="W33" s="292"/>
      <c r="X33" s="202"/>
      <c r="Y33" s="202"/>
    </row>
    <row r="34" spans="2:25" ht="12">
      <c r="B34" s="201"/>
      <c r="C34" s="19" t="s">
        <v>222</v>
      </c>
      <c r="D34" s="293"/>
      <c r="E34" s="293"/>
      <c r="F34" s="293"/>
      <c r="G34" s="293"/>
      <c r="H34" s="293"/>
      <c r="I34" s="293"/>
      <c r="J34" s="201"/>
      <c r="K34" s="201"/>
      <c r="L34" s="201"/>
      <c r="M34" s="201"/>
      <c r="N34" s="201"/>
      <c r="O34" s="201"/>
      <c r="P34" s="201"/>
      <c r="Q34" s="19" t="s">
        <v>222</v>
      </c>
      <c r="R34" s="294"/>
      <c r="S34" s="294"/>
      <c r="T34" s="294"/>
      <c r="U34" s="294"/>
      <c r="V34" s="294"/>
      <c r="W34" s="294"/>
      <c r="X34" s="203"/>
      <c r="Y34" s="203"/>
    </row>
    <row r="36" spans="1:27" ht="12">
      <c r="A36" s="287" t="s">
        <v>4</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row>
  </sheetData>
  <sheetProtection/>
  <mergeCells count="42">
    <mergeCell ref="D33:I33"/>
    <mergeCell ref="R33:W33"/>
    <mergeCell ref="D34:I34"/>
    <mergeCell ref="R34:W34"/>
    <mergeCell ref="A36:AA36"/>
    <mergeCell ref="X3:AA3"/>
    <mergeCell ref="H28:I28"/>
    <mergeCell ref="H29:I29"/>
    <mergeCell ref="D31:I31"/>
    <mergeCell ref="R31:AA31"/>
    <mergeCell ref="D32:I32"/>
    <mergeCell ref="R32:W32"/>
    <mergeCell ref="M30:Z30"/>
    <mergeCell ref="A4:E4"/>
    <mergeCell ref="Z4:AA4"/>
    <mergeCell ref="H5:J5"/>
    <mergeCell ref="L5:M5"/>
    <mergeCell ref="Q5:R5"/>
    <mergeCell ref="G4:R4"/>
    <mergeCell ref="B25:K25"/>
    <mergeCell ref="A1:E1"/>
    <mergeCell ref="Z1:AA1"/>
    <mergeCell ref="A2:E2"/>
    <mergeCell ref="Z2:AA2"/>
    <mergeCell ref="A3:E3"/>
    <mergeCell ref="G1:R3"/>
    <mergeCell ref="B26:K26"/>
    <mergeCell ref="B27:F27"/>
    <mergeCell ref="V5:W5"/>
    <mergeCell ref="Z5:AA5"/>
    <mergeCell ref="N6:O6"/>
    <mergeCell ref="H6:I6"/>
    <mergeCell ref="S6:T6"/>
    <mergeCell ref="X6:Y6"/>
    <mergeCell ref="C7:G7"/>
    <mergeCell ref="C8:G8"/>
    <mergeCell ref="C9:G9"/>
    <mergeCell ref="C10:G10"/>
    <mergeCell ref="C11:G11"/>
    <mergeCell ref="C12:G12"/>
    <mergeCell ref="C13:G13"/>
    <mergeCell ref="C14:G14"/>
  </mergeCells>
  <printOptions/>
  <pageMargins left="0.75" right="0.75" top="1" bottom="1" header="0.5" footer="0.5"/>
  <pageSetup fitToHeight="1" fitToWidth="1" orientation="landscape" scale="74"/>
</worksheet>
</file>

<file path=xl/worksheets/sheet5.xml><?xml version="1.0" encoding="utf-8"?>
<worksheet xmlns="http://schemas.openxmlformats.org/spreadsheetml/2006/main" xmlns:r="http://schemas.openxmlformats.org/officeDocument/2006/relationships">
  <sheetPr>
    <pageSetUpPr fitToPage="1"/>
  </sheetPr>
  <dimension ref="A1:S72"/>
  <sheetViews>
    <sheetView showZeros="0" workbookViewId="0" topLeftCell="A1">
      <selection activeCell="G1" sqref="G1:O2"/>
    </sheetView>
  </sheetViews>
  <sheetFormatPr defaultColWidth="11.00390625" defaultRowHeight="12"/>
  <cols>
    <col min="1" max="1" width="2.50390625" style="0" customWidth="1"/>
    <col min="2" max="2" width="2.875" style="0" customWidth="1"/>
    <col min="3" max="3" width="1.625" style="0" customWidth="1"/>
    <col min="4" max="4" width="5.875" style="0" customWidth="1"/>
    <col min="5" max="5" width="5.00390625" style="0" customWidth="1"/>
    <col min="6" max="6" width="2.375" style="0" customWidth="1"/>
    <col min="7" max="7" width="6.375" style="0" customWidth="1"/>
    <col min="8" max="8" width="3.875" style="1" customWidth="1"/>
    <col min="9" max="9" width="4.00390625" style="0" customWidth="1"/>
    <col min="10" max="10" width="5.375" style="0" customWidth="1"/>
    <col min="11" max="11" width="6.625" style="2" customWidth="1"/>
    <col min="12" max="12" width="11.125" style="3" customWidth="1"/>
    <col min="13" max="13" width="10.875" style="3" customWidth="1"/>
    <col min="16" max="17" width="0" style="0" hidden="1" customWidth="1"/>
  </cols>
  <sheetData>
    <row r="1" spans="1:19" ht="13.5" customHeight="1">
      <c r="A1" s="280"/>
      <c r="B1" s="280"/>
      <c r="C1" s="280"/>
      <c r="D1" s="280"/>
      <c r="E1" s="280"/>
      <c r="F1" s="4"/>
      <c r="G1" s="319" t="str">
        <f>'Inst 1'!G1:R3</f>
        <v>Input title:</v>
      </c>
      <c r="H1" s="319"/>
      <c r="I1" s="319"/>
      <c r="J1" s="319"/>
      <c r="K1" s="319"/>
      <c r="L1" s="319"/>
      <c r="M1" s="319"/>
      <c r="N1" s="319"/>
      <c r="O1" s="319"/>
      <c r="P1" s="302"/>
      <c r="Q1" s="302"/>
      <c r="R1" s="302"/>
      <c r="S1" s="302"/>
    </row>
    <row r="2" spans="1:19" ht="13.5">
      <c r="A2" s="304" t="s">
        <v>231</v>
      </c>
      <c r="B2" s="304"/>
      <c r="C2" s="304"/>
      <c r="D2" s="304"/>
      <c r="E2" s="304"/>
      <c r="F2" s="4"/>
      <c r="G2" s="319"/>
      <c r="H2" s="319"/>
      <c r="I2" s="319"/>
      <c r="J2" s="319"/>
      <c r="K2" s="319"/>
      <c r="L2" s="319"/>
      <c r="M2" s="319"/>
      <c r="N2" s="319"/>
      <c r="O2" s="319"/>
      <c r="P2" s="283" t="s">
        <v>233</v>
      </c>
      <c r="Q2" s="283"/>
      <c r="R2" s="283"/>
      <c r="S2" s="283"/>
    </row>
    <row r="3" spans="1:19" ht="24.75" customHeight="1">
      <c r="A3" s="321" t="s">
        <v>200</v>
      </c>
      <c r="B3" s="321"/>
      <c r="C3" s="321"/>
      <c r="D3" s="321"/>
      <c r="E3" s="321"/>
      <c r="F3" s="4"/>
      <c r="G3" s="4"/>
      <c r="H3" s="9"/>
      <c r="I3" s="306" t="s">
        <v>199</v>
      </c>
      <c r="J3" s="306"/>
      <c r="K3" s="306"/>
      <c r="L3" s="306"/>
      <c r="M3" s="306"/>
      <c r="N3" s="4"/>
      <c r="O3" s="4"/>
      <c r="P3" s="320"/>
      <c r="Q3" s="320"/>
      <c r="R3" s="320"/>
      <c r="S3" s="320"/>
    </row>
    <row r="4" spans="1:19" ht="15" thickBot="1">
      <c r="A4" s="317"/>
      <c r="B4" s="318"/>
      <c r="C4" s="318"/>
      <c r="D4" s="318"/>
      <c r="E4" s="318"/>
      <c r="F4" s="4"/>
      <c r="G4" s="10"/>
      <c r="H4" s="11"/>
      <c r="I4" s="12"/>
      <c r="J4" s="12"/>
      <c r="K4" s="12"/>
      <c r="L4" s="29"/>
      <c r="M4" s="29"/>
      <c r="N4" s="4"/>
      <c r="O4" s="4"/>
      <c r="P4" s="299" t="s">
        <v>182</v>
      </c>
      <c r="Q4" s="299"/>
      <c r="R4" s="299"/>
      <c r="S4" s="299"/>
    </row>
    <row r="5" spans="1:19" ht="15" thickBot="1">
      <c r="A5" s="6" t="s">
        <v>212</v>
      </c>
      <c r="B5" s="52" t="s">
        <v>114</v>
      </c>
      <c r="C5" s="13"/>
      <c r="D5" s="13"/>
      <c r="E5" s="13"/>
      <c r="F5" s="13"/>
      <c r="G5" s="6"/>
      <c r="H5" s="316"/>
      <c r="I5" s="316"/>
      <c r="J5" s="316"/>
      <c r="K5" s="21"/>
      <c r="L5" s="300" t="s">
        <v>1</v>
      </c>
      <c r="M5" s="300"/>
      <c r="N5" s="300" t="s">
        <v>2</v>
      </c>
      <c r="O5" s="300"/>
      <c r="P5" s="300" t="s">
        <v>0</v>
      </c>
      <c r="Q5" s="300"/>
      <c r="R5" s="300" t="s">
        <v>224</v>
      </c>
      <c r="S5" s="300"/>
    </row>
    <row r="6" spans="2:19" ht="15" thickBot="1">
      <c r="B6" s="31" t="s">
        <v>66</v>
      </c>
      <c r="C6" s="100"/>
      <c r="D6" s="100"/>
      <c r="E6" s="100"/>
      <c r="F6" s="100"/>
      <c r="G6" s="100"/>
      <c r="H6" s="21"/>
      <c r="I6" s="21"/>
      <c r="J6" s="21"/>
      <c r="K6" s="21"/>
      <c r="L6" s="262" t="s">
        <v>38</v>
      </c>
      <c r="M6" s="263" t="s">
        <v>206</v>
      </c>
      <c r="N6" s="262" t="s">
        <v>38</v>
      </c>
      <c r="O6" s="263" t="s">
        <v>206</v>
      </c>
      <c r="P6" s="262" t="s">
        <v>38</v>
      </c>
      <c r="Q6" s="263" t="s">
        <v>206</v>
      </c>
      <c r="R6" s="262" t="s">
        <v>38</v>
      </c>
      <c r="S6" s="263" t="s">
        <v>206</v>
      </c>
    </row>
    <row r="7" spans="2:19" ht="13.5">
      <c r="B7" s="312">
        <f>'Inst 1'!$X$3</f>
        <v>0</v>
      </c>
      <c r="C7" s="312"/>
      <c r="D7" s="312"/>
      <c r="E7" s="312"/>
      <c r="F7" s="312"/>
      <c r="G7" s="312"/>
      <c r="H7" s="312"/>
      <c r="I7" s="312"/>
      <c r="J7" s="312"/>
      <c r="K7" s="314"/>
      <c r="L7" s="39">
        <f>'Inst 1'!L15</f>
        <v>0</v>
      </c>
      <c r="M7" s="45">
        <f>'Inst 1'!M15</f>
        <v>0</v>
      </c>
      <c r="N7" s="39">
        <f>'Inst 1'!Q15</f>
        <v>0</v>
      </c>
      <c r="O7" s="45">
        <f>'Inst 1'!R15</f>
        <v>0</v>
      </c>
      <c r="P7" s="39">
        <f>'Inst 1'!V15</f>
        <v>0</v>
      </c>
      <c r="Q7" s="45">
        <f>'Inst 1'!W15</f>
        <v>0</v>
      </c>
      <c r="R7" s="39">
        <f aca="true" t="shared" si="0" ref="R7:S9">L7+N7+P7</f>
        <v>0</v>
      </c>
      <c r="S7" s="45">
        <f t="shared" si="0"/>
        <v>0</v>
      </c>
    </row>
    <row r="8" spans="1:19" ht="13.5">
      <c r="A8" s="6"/>
      <c r="B8" s="312">
        <f>'Inst 2'!$X$3</f>
        <v>0</v>
      </c>
      <c r="C8" s="312"/>
      <c r="D8" s="312"/>
      <c r="E8" s="312"/>
      <c r="F8" s="312"/>
      <c r="G8" s="312"/>
      <c r="H8" s="312"/>
      <c r="I8" s="312"/>
      <c r="J8" s="312"/>
      <c r="K8" s="314"/>
      <c r="L8" s="39">
        <f>'Inst 2'!L15</f>
        <v>0</v>
      </c>
      <c r="M8" s="45">
        <f>'Inst 2'!M15</f>
        <v>0</v>
      </c>
      <c r="N8" s="39">
        <f>'Inst 2'!Q15</f>
        <v>0</v>
      </c>
      <c r="O8" s="45">
        <f>'Inst 2'!R15</f>
        <v>0</v>
      </c>
      <c r="P8" s="39">
        <f>'Inst 2'!V15</f>
        <v>0</v>
      </c>
      <c r="Q8" s="45">
        <f>'Inst 2'!W15</f>
        <v>0</v>
      </c>
      <c r="R8" s="39">
        <f t="shared" si="0"/>
        <v>0</v>
      </c>
      <c r="S8" s="34">
        <f t="shared" si="0"/>
        <v>0</v>
      </c>
    </row>
    <row r="9" spans="1:19" ht="13.5">
      <c r="A9" s="6"/>
      <c r="B9" s="312">
        <f>'INST 3'!X$3</f>
        <v>0</v>
      </c>
      <c r="C9" s="312"/>
      <c r="D9" s="312"/>
      <c r="E9" s="312"/>
      <c r="F9" s="312"/>
      <c r="G9" s="312"/>
      <c r="H9" s="312"/>
      <c r="I9" s="312"/>
      <c r="J9" s="312"/>
      <c r="K9" s="314"/>
      <c r="L9" s="39">
        <f>'INST 3'!L15</f>
        <v>0</v>
      </c>
      <c r="M9" s="45">
        <f>'INST 3'!M15</f>
        <v>0</v>
      </c>
      <c r="N9" s="39">
        <f>'INST 3'!Q15</f>
        <v>0</v>
      </c>
      <c r="O9" s="45">
        <f>'INST 3'!R15</f>
        <v>0</v>
      </c>
      <c r="P9" s="39">
        <f>'INST 3'!V15</f>
        <v>0</v>
      </c>
      <c r="Q9" s="45">
        <f>'INST 3'!W15</f>
        <v>0</v>
      </c>
      <c r="R9" s="39">
        <f t="shared" si="0"/>
        <v>0</v>
      </c>
      <c r="S9" s="34">
        <f t="shared" si="0"/>
        <v>0</v>
      </c>
    </row>
    <row r="10" spans="1:19" ht="15" thickBot="1">
      <c r="A10" s="6"/>
      <c r="B10" s="312">
        <f>'Inst 4 Detail'!X$3</f>
        <v>0</v>
      </c>
      <c r="C10" s="312"/>
      <c r="D10" s="312"/>
      <c r="E10" s="312"/>
      <c r="F10" s="312"/>
      <c r="G10" s="312"/>
      <c r="H10" s="312"/>
      <c r="I10" s="312"/>
      <c r="J10" s="312"/>
      <c r="K10" s="314"/>
      <c r="L10" s="39">
        <f>'Inst 4 Detail'!L15</f>
        <v>0</v>
      </c>
      <c r="M10" s="45">
        <f>'Inst 4 Detail'!M15</f>
        <v>0</v>
      </c>
      <c r="N10" s="39">
        <f>'Inst 4 Detail'!Q15</f>
        <v>0</v>
      </c>
      <c r="O10" s="45">
        <f>'Inst 4 Detail'!R15</f>
        <v>0</v>
      </c>
      <c r="P10" s="39">
        <f>'Inst 4 Detail'!V15</f>
        <v>0</v>
      </c>
      <c r="Q10" s="45">
        <f>'Inst 4 Detail'!W15</f>
        <v>0</v>
      </c>
      <c r="R10" s="39"/>
      <c r="S10" s="34">
        <f>M10+O10+Q10</f>
        <v>0</v>
      </c>
    </row>
    <row r="11" spans="1:19" ht="13.5">
      <c r="A11" s="6"/>
      <c r="B11" s="165"/>
      <c r="C11" s="237"/>
      <c r="D11" s="237"/>
      <c r="E11" s="237"/>
      <c r="F11" s="237"/>
      <c r="G11" s="237"/>
      <c r="H11" s="237"/>
      <c r="I11" s="237"/>
      <c r="J11" s="237"/>
      <c r="K11" s="19" t="s">
        <v>67</v>
      </c>
      <c r="L11" s="63">
        <f aca="true" t="shared" si="1" ref="L11:S11">SUM(L7:L10)</f>
        <v>0</v>
      </c>
      <c r="M11" s="250">
        <f t="shared" si="1"/>
        <v>0</v>
      </c>
      <c r="N11" s="63">
        <f t="shared" si="1"/>
        <v>0</v>
      </c>
      <c r="O11" s="250">
        <f t="shared" si="1"/>
        <v>0</v>
      </c>
      <c r="P11" s="63">
        <f t="shared" si="1"/>
        <v>0</v>
      </c>
      <c r="Q11" s="250">
        <f t="shared" si="1"/>
        <v>0</v>
      </c>
      <c r="R11" s="251">
        <f t="shared" si="1"/>
        <v>0</v>
      </c>
      <c r="S11" s="250">
        <f t="shared" si="1"/>
        <v>0</v>
      </c>
    </row>
    <row r="12" spans="1:19" ht="13.5">
      <c r="A12" s="6" t="s">
        <v>217</v>
      </c>
      <c r="B12" s="290" t="s">
        <v>218</v>
      </c>
      <c r="C12" s="290"/>
      <c r="D12" s="290"/>
      <c r="E12" s="290"/>
      <c r="F12" s="4"/>
      <c r="G12" s="4"/>
      <c r="H12" s="5"/>
      <c r="I12" s="4"/>
      <c r="J12" s="4"/>
      <c r="K12" s="38"/>
      <c r="L12" s="56"/>
      <c r="M12" s="57"/>
      <c r="N12" s="56"/>
      <c r="O12" s="57"/>
      <c r="P12" s="56"/>
      <c r="Q12" s="57"/>
      <c r="R12" s="56"/>
      <c r="S12" s="57"/>
    </row>
    <row r="13" spans="1:19" ht="13.5">
      <c r="A13" s="6"/>
      <c r="B13" s="312">
        <f>'Inst 1'!$X$3</f>
        <v>0</v>
      </c>
      <c r="C13" s="312"/>
      <c r="D13" s="312"/>
      <c r="E13" s="312"/>
      <c r="F13" s="312"/>
      <c r="G13" s="312"/>
      <c r="H13" s="312"/>
      <c r="I13" s="312"/>
      <c r="J13" s="312"/>
      <c r="K13" s="314"/>
      <c r="L13" s="39">
        <f>'Inst 1'!L16</f>
        <v>0</v>
      </c>
      <c r="M13" s="45">
        <f>'Inst 1'!M16</f>
        <v>0</v>
      </c>
      <c r="N13" s="39">
        <f>'Inst 1'!Q16</f>
        <v>0</v>
      </c>
      <c r="O13" s="45">
        <f>'Inst 1'!R16</f>
        <v>0</v>
      </c>
      <c r="P13" s="39">
        <f>'Inst 1'!V16</f>
        <v>0</v>
      </c>
      <c r="Q13" s="45">
        <f>'Inst 1'!W16</f>
        <v>0</v>
      </c>
      <c r="R13" s="39">
        <f aca="true" t="shared" si="2" ref="R13:S15">L13+N13+P13</f>
        <v>0</v>
      </c>
      <c r="S13" s="45">
        <f t="shared" si="2"/>
        <v>0</v>
      </c>
    </row>
    <row r="14" spans="1:19" ht="13.5">
      <c r="A14" s="6"/>
      <c r="B14" s="312">
        <f>'Inst 2'!$X$3</f>
        <v>0</v>
      </c>
      <c r="C14" s="312"/>
      <c r="D14" s="312"/>
      <c r="E14" s="312"/>
      <c r="F14" s="312"/>
      <c r="G14" s="312"/>
      <c r="H14" s="312"/>
      <c r="I14" s="312"/>
      <c r="J14" s="312"/>
      <c r="K14" s="314"/>
      <c r="L14" s="39">
        <f>'Inst 2'!L16</f>
        <v>0</v>
      </c>
      <c r="M14" s="45">
        <f>'Inst 2'!M16</f>
        <v>0</v>
      </c>
      <c r="N14" s="39">
        <f>'Inst 2'!Q16</f>
        <v>0</v>
      </c>
      <c r="O14" s="45">
        <f>'Inst 2'!R16</f>
        <v>0</v>
      </c>
      <c r="P14" s="39">
        <f>'Inst 2'!V16</f>
        <v>0</v>
      </c>
      <c r="Q14" s="45">
        <f>'Inst 2'!W16</f>
        <v>0</v>
      </c>
      <c r="R14" s="39">
        <f t="shared" si="2"/>
        <v>0</v>
      </c>
      <c r="S14" s="34">
        <f t="shared" si="2"/>
        <v>0</v>
      </c>
    </row>
    <row r="15" spans="1:19" ht="13.5">
      <c r="A15" s="6"/>
      <c r="B15" s="312">
        <f>'INST 3'!X$3</f>
        <v>0</v>
      </c>
      <c r="C15" s="312"/>
      <c r="D15" s="312"/>
      <c r="E15" s="312"/>
      <c r="F15" s="312"/>
      <c r="G15" s="312"/>
      <c r="H15" s="312"/>
      <c r="I15" s="312"/>
      <c r="J15" s="312"/>
      <c r="K15" s="314"/>
      <c r="L15" s="39">
        <f>'INST 3'!L16</f>
        <v>0</v>
      </c>
      <c r="M15" s="45">
        <f>'INST 3'!M16</f>
        <v>0</v>
      </c>
      <c r="N15" s="39">
        <f>'INST 3'!Q16</f>
        <v>0</v>
      </c>
      <c r="O15" s="45">
        <f>'INST 3'!R16</f>
        <v>0</v>
      </c>
      <c r="P15" s="39">
        <f>'INST 3'!V16</f>
        <v>0</v>
      </c>
      <c r="Q15" s="45">
        <f>'INST 3'!W16</f>
        <v>0</v>
      </c>
      <c r="R15" s="39">
        <f t="shared" si="2"/>
        <v>0</v>
      </c>
      <c r="S15" s="34">
        <f t="shared" si="2"/>
        <v>0</v>
      </c>
    </row>
    <row r="16" spans="1:19" ht="15" thickBot="1">
      <c r="A16" s="6"/>
      <c r="B16" s="312">
        <f>'Inst 4 Detail'!X$3</f>
        <v>0</v>
      </c>
      <c r="C16" s="312"/>
      <c r="D16" s="312"/>
      <c r="E16" s="312"/>
      <c r="F16" s="312"/>
      <c r="G16" s="312"/>
      <c r="H16" s="312"/>
      <c r="I16" s="312"/>
      <c r="J16" s="312"/>
      <c r="K16" s="314"/>
      <c r="L16" s="39">
        <f>'Inst 4 Detail'!L16</f>
        <v>0</v>
      </c>
      <c r="M16" s="45">
        <f>'Inst 4 Detail'!M16</f>
        <v>0</v>
      </c>
      <c r="N16" s="39">
        <f>'Inst 4 Detail'!Q16</f>
        <v>0</v>
      </c>
      <c r="O16" s="45">
        <f>'Inst 4 Detail'!R16</f>
        <v>0</v>
      </c>
      <c r="P16" s="39">
        <f>'Inst 4 Detail'!V16</f>
        <v>0</v>
      </c>
      <c r="Q16" s="45">
        <f>'Inst 4 Detail'!W16</f>
        <v>0</v>
      </c>
      <c r="R16" s="39"/>
      <c r="S16" s="34">
        <f>M16+O16+Q16</f>
        <v>0</v>
      </c>
    </row>
    <row r="17" spans="1:19" ht="15" thickBot="1">
      <c r="A17" s="6"/>
      <c r="B17" s="6"/>
      <c r="C17" s="6"/>
      <c r="D17" s="6"/>
      <c r="E17" s="6"/>
      <c r="F17" s="4"/>
      <c r="G17" s="4"/>
      <c r="H17" s="5"/>
      <c r="I17" s="4"/>
      <c r="J17" s="4"/>
      <c r="K17" s="19" t="s">
        <v>20</v>
      </c>
      <c r="L17" s="63">
        <f aca="true" t="shared" si="3" ref="L17:Q17">SUM(L13:L16)</f>
        <v>0</v>
      </c>
      <c r="M17" s="250">
        <f t="shared" si="3"/>
        <v>0</v>
      </c>
      <c r="N17" s="63">
        <f t="shared" si="3"/>
        <v>0</v>
      </c>
      <c r="O17" s="250">
        <f t="shared" si="3"/>
        <v>0</v>
      </c>
      <c r="P17" s="63">
        <f t="shared" si="3"/>
        <v>0</v>
      </c>
      <c r="Q17" s="250">
        <f t="shared" si="3"/>
        <v>0</v>
      </c>
      <c r="R17" s="251"/>
      <c r="S17" s="250"/>
    </row>
    <row r="18" spans="1:19" ht="16.5" customHeight="1">
      <c r="A18" s="4"/>
      <c r="B18" s="4"/>
      <c r="C18" s="4"/>
      <c r="D18" s="4"/>
      <c r="E18" s="4"/>
      <c r="F18" s="4"/>
      <c r="G18" s="4"/>
      <c r="H18" s="4"/>
      <c r="I18" s="21"/>
      <c r="J18" s="4"/>
      <c r="K18" s="22" t="s">
        <v>189</v>
      </c>
      <c r="L18" s="63">
        <f>L7+L12</f>
        <v>0</v>
      </c>
      <c r="M18" s="250">
        <v>0</v>
      </c>
      <c r="N18" s="63">
        <f>N7+N12</f>
        <v>0</v>
      </c>
      <c r="O18" s="250">
        <v>0</v>
      </c>
      <c r="P18" s="63">
        <f>P7+P12</f>
        <v>0</v>
      </c>
      <c r="Q18" s="250">
        <v>0</v>
      </c>
      <c r="R18" s="251">
        <f>R7+R12</f>
        <v>0</v>
      </c>
      <c r="S18" s="250">
        <f>S7+S12</f>
        <v>0</v>
      </c>
    </row>
    <row r="19" spans="1:19" ht="13.5">
      <c r="A19" s="6" t="s">
        <v>226</v>
      </c>
      <c r="B19" s="290" t="s">
        <v>227</v>
      </c>
      <c r="C19" s="290"/>
      <c r="D19" s="290"/>
      <c r="E19" s="290"/>
      <c r="F19" s="290"/>
      <c r="G19" s="290"/>
      <c r="H19" s="4"/>
      <c r="I19" s="21"/>
      <c r="J19" s="4"/>
      <c r="K19" s="21"/>
      <c r="L19" s="56"/>
      <c r="M19" s="57"/>
      <c r="N19" s="56"/>
      <c r="O19" s="57"/>
      <c r="P19" s="56"/>
      <c r="Q19" s="57"/>
      <c r="R19" s="56"/>
      <c r="S19" s="57"/>
    </row>
    <row r="20" spans="1:19" ht="13.5">
      <c r="A20" s="6"/>
      <c r="B20" s="312">
        <f>'Inst 1'!$X$3</f>
        <v>0</v>
      </c>
      <c r="C20" s="312"/>
      <c r="D20" s="312"/>
      <c r="E20" s="312"/>
      <c r="F20" s="312"/>
      <c r="G20" s="312"/>
      <c r="H20" s="312"/>
      <c r="I20" s="312"/>
      <c r="J20" s="312"/>
      <c r="K20" s="314"/>
      <c r="L20" s="39">
        <f>'Inst 1'!L19</f>
        <v>0</v>
      </c>
      <c r="M20" s="45">
        <f>'Inst 1'!M19</f>
        <v>0</v>
      </c>
      <c r="N20" s="39">
        <f>'Inst 1'!Q19</f>
        <v>0</v>
      </c>
      <c r="O20" s="45">
        <f>'Inst 1'!R19</f>
        <v>0</v>
      </c>
      <c r="P20" s="39">
        <f>'Inst 1'!V19</f>
        <v>0</v>
      </c>
      <c r="Q20" s="45">
        <f>'Inst 1'!W19</f>
        <v>0</v>
      </c>
      <c r="R20" s="39">
        <f aca="true" t="shared" si="4" ref="R20:S22">L20+N20+P20</f>
        <v>0</v>
      </c>
      <c r="S20" s="45">
        <f t="shared" si="4"/>
        <v>0</v>
      </c>
    </row>
    <row r="21" spans="1:19" ht="13.5">
      <c r="A21" s="6"/>
      <c r="B21" s="312">
        <f>'Inst 2'!$X$3</f>
        <v>0</v>
      </c>
      <c r="C21" s="312"/>
      <c r="D21" s="312"/>
      <c r="E21" s="312"/>
      <c r="F21" s="312"/>
      <c r="G21" s="312"/>
      <c r="H21" s="312"/>
      <c r="I21" s="312"/>
      <c r="J21" s="312"/>
      <c r="K21" s="314"/>
      <c r="L21" s="39">
        <f>'Inst 2'!L19</f>
        <v>0</v>
      </c>
      <c r="M21" s="45">
        <f>'Inst 2'!M19</f>
        <v>0</v>
      </c>
      <c r="N21" s="39">
        <f>'Inst 2'!Q19</f>
        <v>0</v>
      </c>
      <c r="O21" s="45">
        <f>'Inst 2'!R19</f>
        <v>0</v>
      </c>
      <c r="P21" s="39">
        <f>'Inst 2'!V19</f>
        <v>0</v>
      </c>
      <c r="Q21" s="45">
        <f>'Inst 2'!W19</f>
        <v>0</v>
      </c>
      <c r="R21" s="39">
        <f t="shared" si="4"/>
        <v>0</v>
      </c>
      <c r="S21" s="34">
        <f t="shared" si="4"/>
        <v>0</v>
      </c>
    </row>
    <row r="22" spans="1:19" ht="13.5">
      <c r="A22" s="6"/>
      <c r="B22" s="312">
        <f>'INST 3'!X$3</f>
        <v>0</v>
      </c>
      <c r="C22" s="312"/>
      <c r="D22" s="312"/>
      <c r="E22" s="312"/>
      <c r="F22" s="312"/>
      <c r="G22" s="312"/>
      <c r="H22" s="312"/>
      <c r="I22" s="312"/>
      <c r="J22" s="312"/>
      <c r="K22" s="314"/>
      <c r="L22" s="39">
        <f>'INST 3'!L19</f>
        <v>0</v>
      </c>
      <c r="M22" s="45">
        <f>'INST 3'!M19</f>
        <v>0</v>
      </c>
      <c r="N22" s="39">
        <f>'INST 3'!Q19</f>
        <v>0</v>
      </c>
      <c r="O22" s="45">
        <f>'INST 3'!R19</f>
        <v>0</v>
      </c>
      <c r="P22" s="39">
        <f>'INST 3'!V19</f>
        <v>0</v>
      </c>
      <c r="Q22" s="45">
        <f>'INST 3'!W19</f>
        <v>0</v>
      </c>
      <c r="R22" s="39">
        <f t="shared" si="4"/>
        <v>0</v>
      </c>
      <c r="S22" s="34">
        <f t="shared" si="4"/>
        <v>0</v>
      </c>
    </row>
    <row r="23" spans="1:19" ht="15" thickBot="1">
      <c r="A23" s="6"/>
      <c r="B23" s="312">
        <f>'Inst 4 Detail'!X$3</f>
        <v>0</v>
      </c>
      <c r="C23" s="312"/>
      <c r="D23" s="312"/>
      <c r="E23" s="312"/>
      <c r="F23" s="312"/>
      <c r="G23" s="312"/>
      <c r="H23" s="312"/>
      <c r="I23" s="312"/>
      <c r="J23" s="312"/>
      <c r="K23" s="314"/>
      <c r="L23" s="110">
        <f>'Inst 4 Detail'!L19</f>
        <v>0</v>
      </c>
      <c r="M23" s="101">
        <f>'Inst 4 Detail'!M19</f>
        <v>0</v>
      </c>
      <c r="N23" s="110">
        <f>'Inst 4 Detail'!Q19</f>
        <v>0</v>
      </c>
      <c r="O23" s="101">
        <f>'Inst 4 Detail'!R19</f>
        <v>0</v>
      </c>
      <c r="P23" s="110">
        <f>'Inst 4 Detail'!V19</f>
        <v>0</v>
      </c>
      <c r="Q23" s="101">
        <f>'Inst 4 Detail'!W19</f>
        <v>0</v>
      </c>
      <c r="R23" s="39"/>
      <c r="S23" s="34">
        <f>M23+O23+Q23</f>
        <v>0</v>
      </c>
    </row>
    <row r="24" spans="1:19" ht="13.5">
      <c r="A24" s="6"/>
      <c r="B24" s="6"/>
      <c r="C24" s="6"/>
      <c r="D24" s="6"/>
      <c r="E24" s="6"/>
      <c r="F24" s="6"/>
      <c r="G24" s="6"/>
      <c r="H24" s="5"/>
      <c r="I24" s="21"/>
      <c r="J24" s="4"/>
      <c r="K24" s="19" t="s">
        <v>21</v>
      </c>
      <c r="L24" s="63">
        <f aca="true" t="shared" si="5" ref="L24:S24">SUM(L20:L23)</f>
        <v>0</v>
      </c>
      <c r="M24" s="250">
        <f t="shared" si="5"/>
        <v>0</v>
      </c>
      <c r="N24" s="63">
        <f t="shared" si="5"/>
        <v>0</v>
      </c>
      <c r="O24" s="250">
        <f t="shared" si="5"/>
        <v>0</v>
      </c>
      <c r="P24" s="63">
        <f t="shared" si="5"/>
        <v>0</v>
      </c>
      <c r="Q24" s="250">
        <f t="shared" si="5"/>
        <v>0</v>
      </c>
      <c r="R24" s="63">
        <f t="shared" si="5"/>
        <v>0</v>
      </c>
      <c r="S24" s="250">
        <f t="shared" si="5"/>
        <v>0</v>
      </c>
    </row>
    <row r="25" spans="1:19" ht="13.5">
      <c r="A25" s="6" t="s">
        <v>228</v>
      </c>
      <c r="B25" s="315" t="s">
        <v>190</v>
      </c>
      <c r="C25" s="315"/>
      <c r="D25" s="315"/>
      <c r="E25" s="315"/>
      <c r="F25" s="315"/>
      <c r="G25" s="315"/>
      <c r="H25" s="5"/>
      <c r="I25" s="4"/>
      <c r="J25" s="4"/>
      <c r="K25" s="42"/>
      <c r="L25" s="58"/>
      <c r="M25" s="55"/>
      <c r="N25" s="58"/>
      <c r="O25" s="55"/>
      <c r="P25" s="58"/>
      <c r="Q25" s="55"/>
      <c r="R25" s="54"/>
      <c r="S25" s="55"/>
    </row>
    <row r="26" spans="1:19" ht="13.5">
      <c r="A26" s="6"/>
      <c r="B26" s="312">
        <f>'Inst 1'!$X$3</f>
        <v>0</v>
      </c>
      <c r="C26" s="312"/>
      <c r="D26" s="312"/>
      <c r="E26" s="312"/>
      <c r="F26" s="312"/>
      <c r="G26" s="312"/>
      <c r="H26" s="312"/>
      <c r="I26" s="312"/>
      <c r="J26" s="312"/>
      <c r="K26" s="314"/>
      <c r="L26" s="41">
        <f>'Inst 1'!L20</f>
        <v>0</v>
      </c>
      <c r="M26" s="40">
        <f>'Inst 1'!M20</f>
        <v>0</v>
      </c>
      <c r="N26" s="41">
        <f>'Inst 1'!Q20</f>
        <v>0</v>
      </c>
      <c r="O26" s="40">
        <f>'Inst 1'!R20</f>
        <v>0</v>
      </c>
      <c r="P26" s="41">
        <f>'Inst 1'!V20</f>
        <v>0</v>
      </c>
      <c r="Q26" s="40">
        <f>'Inst 1'!W20</f>
        <v>0</v>
      </c>
      <c r="R26" s="39">
        <f aca="true" t="shared" si="6" ref="R26:S28">L26+N26+P26</f>
        <v>0</v>
      </c>
      <c r="S26" s="45">
        <f t="shared" si="6"/>
        <v>0</v>
      </c>
    </row>
    <row r="27" spans="1:19" ht="13.5">
      <c r="A27" s="6"/>
      <c r="B27" s="312">
        <f>'Inst 2'!$X$3</f>
        <v>0</v>
      </c>
      <c r="C27" s="312"/>
      <c r="D27" s="312"/>
      <c r="E27" s="312"/>
      <c r="F27" s="312"/>
      <c r="G27" s="312"/>
      <c r="H27" s="312"/>
      <c r="I27" s="312"/>
      <c r="J27" s="312"/>
      <c r="K27" s="314"/>
      <c r="L27" s="41">
        <f>'Inst 2'!L20</f>
        <v>0</v>
      </c>
      <c r="M27" s="40">
        <f>'Inst 2'!M20</f>
        <v>0</v>
      </c>
      <c r="N27" s="41">
        <f>'Inst 2'!Q20</f>
        <v>0</v>
      </c>
      <c r="O27" s="40">
        <f>'Inst 2'!R20</f>
        <v>0</v>
      </c>
      <c r="P27" s="41">
        <f>'Inst 2'!V20</f>
        <v>0</v>
      </c>
      <c r="Q27" s="40">
        <f>'Inst 2'!W20</f>
        <v>0</v>
      </c>
      <c r="R27" s="39">
        <f t="shared" si="6"/>
        <v>0</v>
      </c>
      <c r="S27" s="34">
        <f t="shared" si="6"/>
        <v>0</v>
      </c>
    </row>
    <row r="28" spans="1:19" ht="13.5">
      <c r="A28" s="6"/>
      <c r="B28" s="312">
        <f>'INST 3'!X$3</f>
        <v>0</v>
      </c>
      <c r="C28" s="312"/>
      <c r="D28" s="312"/>
      <c r="E28" s="312"/>
      <c r="F28" s="312"/>
      <c r="G28" s="312"/>
      <c r="H28" s="312"/>
      <c r="I28" s="312"/>
      <c r="J28" s="312"/>
      <c r="K28" s="314"/>
      <c r="L28" s="41">
        <f>'INST 3'!L20</f>
        <v>0</v>
      </c>
      <c r="M28" s="40">
        <f>'INST 3'!M20</f>
        <v>0</v>
      </c>
      <c r="N28" s="41">
        <f>'INST 3'!Q20</f>
        <v>0</v>
      </c>
      <c r="O28" s="40">
        <f>'INST 3'!R20</f>
        <v>0</v>
      </c>
      <c r="P28" s="41">
        <f>'INST 3'!V20</f>
        <v>0</v>
      </c>
      <c r="Q28" s="40">
        <f>'INST 3'!W20</f>
        <v>0</v>
      </c>
      <c r="R28" s="39">
        <f t="shared" si="6"/>
        <v>0</v>
      </c>
      <c r="S28" s="34">
        <f t="shared" si="6"/>
        <v>0</v>
      </c>
    </row>
    <row r="29" spans="1:19" ht="15" thickBot="1">
      <c r="A29" s="6"/>
      <c r="B29" s="312">
        <f>'Inst 4 Detail'!X$3</f>
        <v>0</v>
      </c>
      <c r="C29" s="312"/>
      <c r="D29" s="312"/>
      <c r="E29" s="312"/>
      <c r="F29" s="312"/>
      <c r="G29" s="312"/>
      <c r="H29" s="312"/>
      <c r="I29" s="312"/>
      <c r="J29" s="312"/>
      <c r="K29" s="314"/>
      <c r="L29" s="41">
        <f>'Inst 4 Detail'!L20</f>
        <v>0</v>
      </c>
      <c r="M29" s="40">
        <f>'Inst 4 Detail'!M20</f>
        <v>0</v>
      </c>
      <c r="N29" s="41">
        <f>'Inst 4 Detail'!Q20</f>
        <v>0</v>
      </c>
      <c r="O29" s="40">
        <f>'Inst 4 Detail'!R20</f>
        <v>0</v>
      </c>
      <c r="P29" s="41">
        <f>'Inst 4 Detail'!V20</f>
        <v>0</v>
      </c>
      <c r="Q29" s="40">
        <f>'Inst 4 Detail'!W20</f>
        <v>0</v>
      </c>
      <c r="R29" s="39"/>
      <c r="S29" s="34">
        <f>M29+O29+Q29</f>
        <v>0</v>
      </c>
    </row>
    <row r="30" spans="1:19" ht="13.5">
      <c r="A30" s="6"/>
      <c r="B30" s="52"/>
      <c r="C30" s="52"/>
      <c r="D30" s="52"/>
      <c r="E30" s="52"/>
      <c r="F30" s="52"/>
      <c r="G30" s="52"/>
      <c r="H30" s="5"/>
      <c r="I30" s="4"/>
      <c r="J30" s="4"/>
      <c r="K30" s="19" t="s">
        <v>22</v>
      </c>
      <c r="L30" s="63">
        <f aca="true" t="shared" si="7" ref="L30:Q30">SUM(L26:L29)</f>
        <v>0</v>
      </c>
      <c r="M30" s="250">
        <f t="shared" si="7"/>
        <v>0</v>
      </c>
      <c r="N30" s="63">
        <f t="shared" si="7"/>
        <v>0</v>
      </c>
      <c r="O30" s="250">
        <f t="shared" si="7"/>
        <v>0</v>
      </c>
      <c r="P30" s="63">
        <f t="shared" si="7"/>
        <v>0</v>
      </c>
      <c r="Q30" s="250">
        <f t="shared" si="7"/>
        <v>0</v>
      </c>
      <c r="R30" s="251"/>
      <c r="S30" s="250"/>
    </row>
    <row r="31" spans="1:19" ht="13.5">
      <c r="A31" s="6" t="s">
        <v>229</v>
      </c>
      <c r="B31" s="315" t="s">
        <v>230</v>
      </c>
      <c r="C31" s="315"/>
      <c r="D31" s="315"/>
      <c r="E31" s="4"/>
      <c r="F31" s="4"/>
      <c r="G31" s="4"/>
      <c r="H31" s="5"/>
      <c r="I31" s="4"/>
      <c r="J31" s="4"/>
      <c r="K31" s="4"/>
      <c r="L31" s="58"/>
      <c r="M31" s="55"/>
      <c r="N31" s="58"/>
      <c r="O31" s="55"/>
      <c r="P31" s="58"/>
      <c r="Q31" s="55"/>
      <c r="R31" s="54"/>
      <c r="S31" s="55"/>
    </row>
    <row r="32" spans="1:19" ht="13.5">
      <c r="A32" s="6"/>
      <c r="B32" s="312">
        <f>'Inst 1'!$X$3</f>
        <v>0</v>
      </c>
      <c r="C32" s="312"/>
      <c r="D32" s="312"/>
      <c r="E32" s="312"/>
      <c r="F32" s="312"/>
      <c r="G32" s="312"/>
      <c r="H32" s="312"/>
      <c r="I32" s="312"/>
      <c r="J32" s="312"/>
      <c r="K32" s="314"/>
      <c r="L32" s="41">
        <f>'Inst 1'!L22+'Inst 1'!L23</f>
        <v>0</v>
      </c>
      <c r="M32" s="40">
        <f>'Inst 1'!M22+'Inst 1'!M23</f>
        <v>0</v>
      </c>
      <c r="N32" s="41">
        <f>'Inst 1'!Q22+'Inst 1'!Q23</f>
        <v>0</v>
      </c>
      <c r="O32" s="40">
        <f>'Inst 1'!R22+'Inst 1'!R23</f>
        <v>0</v>
      </c>
      <c r="P32" s="41">
        <f>'Inst 1'!V22+'Inst 1'!V23</f>
        <v>0</v>
      </c>
      <c r="Q32" s="40">
        <f>'Inst 1'!W22+'Inst 1'!W23</f>
        <v>0</v>
      </c>
      <c r="R32" s="39">
        <f aca="true" t="shared" si="8" ref="R32:S34">L32+N32+P32</f>
        <v>0</v>
      </c>
      <c r="S32" s="45">
        <f t="shared" si="8"/>
        <v>0</v>
      </c>
    </row>
    <row r="33" spans="1:19" ht="13.5">
      <c r="A33" s="6"/>
      <c r="B33" s="312">
        <f>'Inst 2'!$X$3</f>
        <v>0</v>
      </c>
      <c r="C33" s="312"/>
      <c r="D33" s="312"/>
      <c r="E33" s="312"/>
      <c r="F33" s="312"/>
      <c r="G33" s="312"/>
      <c r="H33" s="312"/>
      <c r="I33" s="312"/>
      <c r="J33" s="312"/>
      <c r="K33" s="314"/>
      <c r="L33" s="41">
        <f>'Inst 2'!L22+'Inst 2'!L23</f>
        <v>0</v>
      </c>
      <c r="M33" s="40">
        <f>'Inst 2'!M22+'Inst 2'!M23</f>
        <v>0</v>
      </c>
      <c r="N33" s="41">
        <f>'Inst 2'!Q22+'Inst 2'!Q23</f>
        <v>0</v>
      </c>
      <c r="O33" s="40">
        <f>'Inst 2'!R22+'Inst 2'!R23</f>
        <v>0</v>
      </c>
      <c r="P33" s="41">
        <f>'Inst 2'!V22+'Inst 2'!V23</f>
        <v>0</v>
      </c>
      <c r="Q33" s="40">
        <f>'Inst 2'!W22+'Inst 2'!W23</f>
        <v>0</v>
      </c>
      <c r="R33" s="39">
        <f t="shared" si="8"/>
        <v>0</v>
      </c>
      <c r="S33" s="34">
        <f t="shared" si="8"/>
        <v>0</v>
      </c>
    </row>
    <row r="34" spans="1:19" ht="13.5">
      <c r="A34" s="6"/>
      <c r="B34" s="312">
        <f>'INST 3'!X$3</f>
        <v>0</v>
      </c>
      <c r="C34" s="312"/>
      <c r="D34" s="312"/>
      <c r="E34" s="312"/>
      <c r="F34" s="312"/>
      <c r="G34" s="312"/>
      <c r="H34" s="312"/>
      <c r="I34" s="312"/>
      <c r="J34" s="312"/>
      <c r="K34" s="314"/>
      <c r="L34" s="41">
        <f>'INST 3'!L22+'INST 3'!L23</f>
        <v>0</v>
      </c>
      <c r="M34" s="40">
        <f>'INST 3'!M22+'INST 3'!M23</f>
        <v>0</v>
      </c>
      <c r="N34" s="41">
        <f>'INST 3'!Q22+'INST 3'!Q23</f>
        <v>0</v>
      </c>
      <c r="O34" s="40">
        <f>'INST 3'!R22+'INST 3'!R23</f>
        <v>0</v>
      </c>
      <c r="P34" s="41">
        <f>'INST 3'!V22+'INST 3'!V23</f>
        <v>0</v>
      </c>
      <c r="Q34" s="40">
        <f>'INST 3'!W22+'INST 3'!W23</f>
        <v>0</v>
      </c>
      <c r="R34" s="39">
        <f t="shared" si="8"/>
        <v>0</v>
      </c>
      <c r="S34" s="34">
        <f t="shared" si="8"/>
        <v>0</v>
      </c>
    </row>
    <row r="35" spans="1:19" ht="15" thickBot="1">
      <c r="A35" s="6"/>
      <c r="B35" s="312">
        <f>'Inst 4 Detail'!X$3</f>
        <v>0</v>
      </c>
      <c r="C35" s="312"/>
      <c r="D35" s="312"/>
      <c r="E35" s="312"/>
      <c r="F35" s="312"/>
      <c r="G35" s="312"/>
      <c r="H35" s="312"/>
      <c r="I35" s="312"/>
      <c r="J35" s="312"/>
      <c r="K35" s="314"/>
      <c r="L35" s="41">
        <f>'Inst 4 Detail'!L22+'Inst 4 Detail'!L23</f>
        <v>0</v>
      </c>
      <c r="M35" s="40">
        <f>'Inst 4 Detail'!M22+'Inst 4 Detail'!M23</f>
        <v>0</v>
      </c>
      <c r="N35" s="41">
        <f>'Inst 4 Detail'!Q22+'Inst 4 Detail'!Q23</f>
        <v>0</v>
      </c>
      <c r="O35" s="40">
        <f>'Inst 4 Detail'!R22+'Inst 4 Detail'!R23</f>
        <v>0</v>
      </c>
      <c r="P35" s="41">
        <f>'Inst 4 Detail'!V22+'Inst 4 Detail'!V23</f>
        <v>0</v>
      </c>
      <c r="Q35" s="40">
        <f>'Inst 4 Detail'!W22+'Inst 4 Detail'!W23</f>
        <v>0</v>
      </c>
      <c r="R35" s="39"/>
      <c r="S35" s="34">
        <f>M35+O35+Q35</f>
        <v>0</v>
      </c>
    </row>
    <row r="36" spans="1:19" ht="13.5">
      <c r="A36" s="6"/>
      <c r="B36" s="315"/>
      <c r="C36" s="315"/>
      <c r="D36" s="315"/>
      <c r="E36" s="4"/>
      <c r="F36" s="4"/>
      <c r="G36" s="4"/>
      <c r="H36" s="5"/>
      <c r="I36" s="4"/>
      <c r="J36" s="4"/>
      <c r="K36" s="19" t="s">
        <v>24</v>
      </c>
      <c r="L36" s="63">
        <f aca="true" t="shared" si="9" ref="L36:S36">SUM(L32:L35)</f>
        <v>0</v>
      </c>
      <c r="M36" s="250">
        <f t="shared" si="9"/>
        <v>0</v>
      </c>
      <c r="N36" s="63">
        <f>SUM(N32:N35)</f>
        <v>0</v>
      </c>
      <c r="O36" s="250">
        <f>SUM(O32:O35)</f>
        <v>0</v>
      </c>
      <c r="P36" s="63">
        <f>SUM(P32:P35)</f>
        <v>0</v>
      </c>
      <c r="Q36" s="250">
        <f>SUM(Q32:Q35)</f>
        <v>0</v>
      </c>
      <c r="R36" s="251">
        <f t="shared" si="9"/>
        <v>0</v>
      </c>
      <c r="S36" s="250">
        <f t="shared" si="9"/>
        <v>0</v>
      </c>
    </row>
    <row r="37" spans="1:19" ht="13.5">
      <c r="A37" s="6" t="s">
        <v>171</v>
      </c>
      <c r="B37" s="315" t="s">
        <v>220</v>
      </c>
      <c r="C37" s="315"/>
      <c r="D37" s="315"/>
      <c r="E37" s="315"/>
      <c r="F37" s="315"/>
      <c r="G37" s="315"/>
      <c r="H37" s="315"/>
      <c r="I37" s="315"/>
      <c r="J37" s="315"/>
      <c r="K37" s="4"/>
      <c r="L37" s="58"/>
      <c r="M37" s="55"/>
      <c r="N37" s="58"/>
      <c r="O37" s="55"/>
      <c r="P37" s="58"/>
      <c r="Q37" s="55"/>
      <c r="R37" s="54"/>
      <c r="S37" s="55"/>
    </row>
    <row r="38" spans="1:19" ht="13.5">
      <c r="A38" s="6"/>
      <c r="B38" s="312">
        <f>'Inst 1'!$X$3</f>
        <v>0</v>
      </c>
      <c r="C38" s="312"/>
      <c r="D38" s="312"/>
      <c r="E38" s="312"/>
      <c r="F38" s="312"/>
      <c r="G38" s="312"/>
      <c r="H38" s="312"/>
      <c r="I38" s="312"/>
      <c r="J38" s="312"/>
      <c r="K38" s="314"/>
      <c r="L38" s="39">
        <f>'Inst 1'!L24</f>
        <v>0</v>
      </c>
      <c r="M38" s="45">
        <f>'Inst 1'!M24</f>
        <v>0</v>
      </c>
      <c r="N38" s="39">
        <f>'Inst 1'!Q24</f>
        <v>0</v>
      </c>
      <c r="O38" s="45">
        <f>'Inst 1'!R24</f>
        <v>0</v>
      </c>
      <c r="P38" s="39">
        <f>'Inst 1'!V24</f>
        <v>0</v>
      </c>
      <c r="Q38" s="45">
        <f>'Inst 1'!W24</f>
        <v>0</v>
      </c>
      <c r="R38" s="39">
        <f aca="true" t="shared" si="10" ref="R38:S40">L38+N38+P38</f>
        <v>0</v>
      </c>
      <c r="S38" s="45">
        <f t="shared" si="10"/>
        <v>0</v>
      </c>
    </row>
    <row r="39" spans="1:19" ht="13.5">
      <c r="A39" s="6"/>
      <c r="B39" s="312">
        <f>'Inst 2'!$X$3</f>
        <v>0</v>
      </c>
      <c r="C39" s="312"/>
      <c r="D39" s="312"/>
      <c r="E39" s="312"/>
      <c r="F39" s="312"/>
      <c r="G39" s="312"/>
      <c r="H39" s="312"/>
      <c r="I39" s="312"/>
      <c r="J39" s="312"/>
      <c r="K39" s="314"/>
      <c r="L39" s="39">
        <f>'Inst 2'!L24</f>
        <v>0</v>
      </c>
      <c r="M39" s="45">
        <f>'Inst 2'!M24</f>
        <v>0</v>
      </c>
      <c r="N39" s="39">
        <f>'Inst 2'!Q24</f>
        <v>0</v>
      </c>
      <c r="O39" s="45">
        <f>'Inst 2'!R24</f>
        <v>0</v>
      </c>
      <c r="P39" s="39">
        <f>'Inst 2'!V24</f>
        <v>0</v>
      </c>
      <c r="Q39" s="45">
        <f>'Inst 2'!W24</f>
        <v>0</v>
      </c>
      <c r="R39" s="39">
        <f t="shared" si="10"/>
        <v>0</v>
      </c>
      <c r="S39" s="34">
        <f t="shared" si="10"/>
        <v>0</v>
      </c>
    </row>
    <row r="40" spans="1:19" ht="13.5">
      <c r="A40" s="6"/>
      <c r="B40" s="312">
        <f>'INST 3'!X$3</f>
        <v>0</v>
      </c>
      <c r="C40" s="312"/>
      <c r="D40" s="312"/>
      <c r="E40" s="312"/>
      <c r="F40" s="312"/>
      <c r="G40" s="312"/>
      <c r="H40" s="312"/>
      <c r="I40" s="312"/>
      <c r="J40" s="312"/>
      <c r="K40" s="314"/>
      <c r="L40" s="39">
        <f>'INST 3'!L24</f>
        <v>0</v>
      </c>
      <c r="M40" s="45">
        <f>'INST 3'!M24</f>
        <v>0</v>
      </c>
      <c r="N40" s="39">
        <f>'INST 3'!Q24</f>
        <v>0</v>
      </c>
      <c r="O40" s="45">
        <f>'INST 3'!R24</f>
        <v>0</v>
      </c>
      <c r="P40" s="39">
        <f>'INST 3'!V24</f>
        <v>0</v>
      </c>
      <c r="Q40" s="45">
        <f>'INST 3'!W24</f>
        <v>0</v>
      </c>
      <c r="R40" s="39">
        <f t="shared" si="10"/>
        <v>0</v>
      </c>
      <c r="S40" s="34">
        <f t="shared" si="10"/>
        <v>0</v>
      </c>
    </row>
    <row r="41" spans="1:19" ht="15" thickBot="1">
      <c r="A41" s="6"/>
      <c r="B41" s="312">
        <f>'Inst 4 Detail'!X$3</f>
        <v>0</v>
      </c>
      <c r="C41" s="312"/>
      <c r="D41" s="312"/>
      <c r="E41" s="312"/>
      <c r="F41" s="312"/>
      <c r="G41" s="312"/>
      <c r="H41" s="312"/>
      <c r="I41" s="312"/>
      <c r="J41" s="312"/>
      <c r="K41" s="314"/>
      <c r="L41" s="39">
        <f>'Inst 4 Detail'!L24</f>
        <v>0</v>
      </c>
      <c r="M41" s="45">
        <f>'Inst 4 Detail'!M24</f>
        <v>0</v>
      </c>
      <c r="N41" s="39">
        <f>'Inst 4 Detail'!Q24</f>
        <v>0</v>
      </c>
      <c r="O41" s="45">
        <f>'Inst 4 Detail'!R24</f>
        <v>0</v>
      </c>
      <c r="P41" s="39">
        <f>'Inst 4 Detail'!V24</f>
        <v>0</v>
      </c>
      <c r="Q41" s="45">
        <f>'Inst 4 Detail'!W24</f>
        <v>0</v>
      </c>
      <c r="R41" s="39"/>
      <c r="S41" s="34">
        <f>M41+O41+Q41</f>
        <v>0</v>
      </c>
    </row>
    <row r="42" spans="1:19" ht="13.5">
      <c r="A42" s="6"/>
      <c r="B42" s="165"/>
      <c r="C42" s="237"/>
      <c r="D42" s="237"/>
      <c r="E42" s="237"/>
      <c r="F42" s="237"/>
      <c r="G42" s="237"/>
      <c r="H42" s="237"/>
      <c r="I42" s="237"/>
      <c r="J42" s="237"/>
      <c r="K42" s="19" t="s">
        <v>25</v>
      </c>
      <c r="L42" s="63">
        <f aca="true" t="shared" si="11" ref="L42:S42">SUM(L38:L41)</f>
        <v>0</v>
      </c>
      <c r="M42" s="250">
        <f t="shared" si="11"/>
        <v>0</v>
      </c>
      <c r="N42" s="63">
        <f>SUM(N38:N41)</f>
        <v>0</v>
      </c>
      <c r="O42" s="250">
        <f>SUM(O38:O41)</f>
        <v>0</v>
      </c>
      <c r="P42" s="63">
        <f>SUM(P38:P41)</f>
        <v>0</v>
      </c>
      <c r="Q42" s="250">
        <f>SUM(Q38:Q41)</f>
        <v>0</v>
      </c>
      <c r="R42" s="251">
        <f t="shared" si="11"/>
        <v>0</v>
      </c>
      <c r="S42" s="250">
        <f t="shared" si="11"/>
        <v>0</v>
      </c>
    </row>
    <row r="43" spans="1:19" ht="13.5">
      <c r="A43" s="6" t="s">
        <v>172</v>
      </c>
      <c r="B43" s="289" t="s">
        <v>225</v>
      </c>
      <c r="C43" s="289"/>
      <c r="D43" s="289"/>
      <c r="E43" s="289"/>
      <c r="F43" s="289"/>
      <c r="G43" s="289"/>
      <c r="H43" s="289"/>
      <c r="I43" s="289"/>
      <c r="J43" s="289"/>
      <c r="K43" s="289"/>
      <c r="L43" s="58"/>
      <c r="M43" s="55"/>
      <c r="N43" s="58"/>
      <c r="O43" s="55"/>
      <c r="P43" s="58"/>
      <c r="Q43" s="55"/>
      <c r="R43" s="54"/>
      <c r="S43" s="55"/>
    </row>
    <row r="44" spans="1:19" ht="13.5">
      <c r="A44" s="6"/>
      <c r="B44" s="312">
        <f>'Inst 1'!$X$3</f>
        <v>0</v>
      </c>
      <c r="C44" s="312"/>
      <c r="D44" s="312"/>
      <c r="E44" s="312"/>
      <c r="F44" s="312"/>
      <c r="G44" s="312"/>
      <c r="H44" s="312"/>
      <c r="I44" s="312"/>
      <c r="J44" s="312"/>
      <c r="K44" s="314"/>
      <c r="L44" s="39">
        <f>'Inst 1'!L25</f>
        <v>0</v>
      </c>
      <c r="M44" s="45">
        <f>'Inst 1'!M25</f>
        <v>0</v>
      </c>
      <c r="N44" s="39">
        <f>'Inst 1'!Q25</f>
        <v>0</v>
      </c>
      <c r="O44" s="45">
        <f>'Inst 1'!R25</f>
        <v>0</v>
      </c>
      <c r="P44" s="39">
        <f>'Inst 1'!V25</f>
        <v>0</v>
      </c>
      <c r="Q44" s="45">
        <f>'Inst 1'!W25</f>
        <v>0</v>
      </c>
      <c r="R44" s="39">
        <f aca="true" t="shared" si="12" ref="R44:S46">L44+N44+P44</f>
        <v>0</v>
      </c>
      <c r="S44" s="45">
        <f t="shared" si="12"/>
        <v>0</v>
      </c>
    </row>
    <row r="45" spans="1:19" ht="13.5">
      <c r="A45" s="6"/>
      <c r="B45" s="312">
        <f>'Inst 2'!$X$3</f>
        <v>0</v>
      </c>
      <c r="C45" s="312"/>
      <c r="D45" s="312"/>
      <c r="E45" s="312"/>
      <c r="F45" s="312"/>
      <c r="G45" s="312"/>
      <c r="H45" s="312"/>
      <c r="I45" s="312"/>
      <c r="J45" s="312"/>
      <c r="K45" s="314"/>
      <c r="L45" s="39">
        <f>'Inst 2'!L25</f>
        <v>0</v>
      </c>
      <c r="M45" s="45">
        <f>'Inst 2'!M25</f>
        <v>0</v>
      </c>
      <c r="N45" s="39">
        <f>'Inst 2'!Q25</f>
        <v>0</v>
      </c>
      <c r="O45" s="45">
        <f>'Inst 2'!R25</f>
        <v>0</v>
      </c>
      <c r="P45" s="39">
        <f>'Inst 2'!V25</f>
        <v>0</v>
      </c>
      <c r="Q45" s="45">
        <f>'Inst 2'!W25</f>
        <v>0</v>
      </c>
      <c r="R45" s="39">
        <f t="shared" si="12"/>
        <v>0</v>
      </c>
      <c r="S45" s="34">
        <f t="shared" si="12"/>
        <v>0</v>
      </c>
    </row>
    <row r="46" spans="1:19" ht="13.5">
      <c r="A46" s="6"/>
      <c r="B46" s="312">
        <f>'INST 3'!X$3</f>
        <v>0</v>
      </c>
      <c r="C46" s="312"/>
      <c r="D46" s="312"/>
      <c r="E46" s="312"/>
      <c r="F46" s="312"/>
      <c r="G46" s="312"/>
      <c r="H46" s="312"/>
      <c r="I46" s="312"/>
      <c r="J46" s="312"/>
      <c r="K46" s="314"/>
      <c r="L46" s="39">
        <f>'INST 3'!L25</f>
        <v>0</v>
      </c>
      <c r="M46" s="45">
        <f>'INST 3'!M25</f>
        <v>0</v>
      </c>
      <c r="N46" s="39">
        <f>'INST 3'!Q25</f>
        <v>0</v>
      </c>
      <c r="O46" s="45">
        <f>'INST 3'!R25</f>
        <v>0</v>
      </c>
      <c r="P46" s="39">
        <f>'INST 3'!V25</f>
        <v>0</v>
      </c>
      <c r="Q46" s="45">
        <f>'INST 3'!W25</f>
        <v>0</v>
      </c>
      <c r="R46" s="39">
        <f t="shared" si="12"/>
        <v>0</v>
      </c>
      <c r="S46" s="34">
        <f t="shared" si="12"/>
        <v>0</v>
      </c>
    </row>
    <row r="47" spans="1:19" ht="15" thickBot="1">
      <c r="A47" s="6"/>
      <c r="B47" s="312">
        <f>'Inst 4 Detail'!X$3</f>
        <v>0</v>
      </c>
      <c r="C47" s="312"/>
      <c r="D47" s="312"/>
      <c r="E47" s="312"/>
      <c r="F47" s="312"/>
      <c r="G47" s="312"/>
      <c r="H47" s="312"/>
      <c r="I47" s="312"/>
      <c r="J47" s="312"/>
      <c r="K47" s="314"/>
      <c r="L47" s="110">
        <f>'Inst 4 Detail'!L25</f>
        <v>0</v>
      </c>
      <c r="M47" s="101">
        <f>'Inst 4 Detail'!M25</f>
        <v>0</v>
      </c>
      <c r="N47" s="110">
        <f>'Inst 4 Detail'!Q25</f>
        <v>0</v>
      </c>
      <c r="O47" s="101">
        <f>'Inst 4 Detail'!R25</f>
        <v>0</v>
      </c>
      <c r="P47" s="110">
        <f>'Inst 4 Detail'!V25</f>
        <v>0</v>
      </c>
      <c r="Q47" s="101">
        <f>'Inst 4 Detail'!W25</f>
        <v>0</v>
      </c>
      <c r="R47" s="39"/>
      <c r="S47" s="34">
        <f>M47+O47+Q47</f>
        <v>0</v>
      </c>
    </row>
    <row r="48" spans="1:19" ht="13.5">
      <c r="A48" s="6"/>
      <c r="B48" s="165"/>
      <c r="C48" s="237"/>
      <c r="D48" s="237"/>
      <c r="E48" s="237"/>
      <c r="F48" s="237"/>
      <c r="G48" s="237"/>
      <c r="H48" s="237"/>
      <c r="I48" s="237"/>
      <c r="J48" s="237"/>
      <c r="K48" s="19" t="s">
        <v>26</v>
      </c>
      <c r="L48" s="63">
        <f aca="true" t="shared" si="13" ref="L48:S48">SUM(L44:L47)</f>
        <v>0</v>
      </c>
      <c r="M48" s="250">
        <f t="shared" si="13"/>
        <v>0</v>
      </c>
      <c r="N48" s="63">
        <f t="shared" si="13"/>
        <v>0</v>
      </c>
      <c r="O48" s="250">
        <f t="shared" si="13"/>
        <v>0</v>
      </c>
      <c r="P48" s="63">
        <f t="shared" si="13"/>
        <v>0</v>
      </c>
      <c r="Q48" s="250">
        <f t="shared" si="13"/>
        <v>0</v>
      </c>
      <c r="R48" s="251">
        <f t="shared" si="13"/>
        <v>0</v>
      </c>
      <c r="S48" s="250">
        <f t="shared" si="13"/>
        <v>0</v>
      </c>
    </row>
    <row r="49" spans="1:19" ht="13.5">
      <c r="A49" s="6" t="s">
        <v>173</v>
      </c>
      <c r="B49" s="289" t="s">
        <v>232</v>
      </c>
      <c r="C49" s="289"/>
      <c r="D49" s="289"/>
      <c r="E49" s="289"/>
      <c r="F49" s="289"/>
      <c r="G49" s="289"/>
      <c r="H49" s="289"/>
      <c r="I49" s="289"/>
      <c r="J49" s="289"/>
      <c r="K49" s="289"/>
      <c r="L49" s="238"/>
      <c r="M49" s="239"/>
      <c r="N49" s="238"/>
      <c r="O49" s="239"/>
      <c r="P49" s="238"/>
      <c r="Q49" s="239"/>
      <c r="R49" s="238"/>
      <c r="S49" s="239"/>
    </row>
    <row r="50" spans="1:19" ht="13.5">
      <c r="A50" s="6"/>
      <c r="B50" s="312">
        <f>'Inst 1'!$X$3</f>
        <v>0</v>
      </c>
      <c r="C50" s="312"/>
      <c r="D50" s="312"/>
      <c r="E50" s="312"/>
      <c r="F50" s="312"/>
      <c r="G50" s="312"/>
      <c r="H50" s="312"/>
      <c r="I50" s="312"/>
      <c r="J50" s="312"/>
      <c r="K50" s="314"/>
      <c r="L50" s="53">
        <f>'Inst 1'!L27</f>
        <v>0</v>
      </c>
      <c r="M50" s="45">
        <f>'Inst 1'!M27</f>
        <v>0</v>
      </c>
      <c r="N50" s="53">
        <f>'Inst 1'!Q27</f>
        <v>0</v>
      </c>
      <c r="O50" s="45">
        <f>'Inst 1'!R27</f>
        <v>0</v>
      </c>
      <c r="P50" s="53">
        <f>'Inst 1'!V27</f>
        <v>0</v>
      </c>
      <c r="Q50" s="45">
        <f>'Inst 1'!W27</f>
        <v>0</v>
      </c>
      <c r="R50" s="39">
        <f aca="true" t="shared" si="14" ref="R50:S52">L50+N50+P50</f>
        <v>0</v>
      </c>
      <c r="S50" s="45">
        <f t="shared" si="14"/>
        <v>0</v>
      </c>
    </row>
    <row r="51" spans="1:19" ht="13.5">
      <c r="A51" s="6"/>
      <c r="B51" s="312">
        <f>'Inst 2'!$X$3</f>
        <v>0</v>
      </c>
      <c r="C51" s="312"/>
      <c r="D51" s="312"/>
      <c r="E51" s="312"/>
      <c r="F51" s="312"/>
      <c r="G51" s="312"/>
      <c r="H51" s="312"/>
      <c r="I51" s="312"/>
      <c r="J51" s="312"/>
      <c r="K51" s="314"/>
      <c r="L51" s="53">
        <f>'Inst 2'!L26</f>
        <v>0</v>
      </c>
      <c r="M51" s="45">
        <f>'Inst 2'!M26</f>
        <v>0</v>
      </c>
      <c r="N51" s="53">
        <f>'Inst 2'!Q26</f>
        <v>0</v>
      </c>
      <c r="O51" s="45">
        <f>'Inst 2'!R26</f>
        <v>0</v>
      </c>
      <c r="P51" s="53">
        <f>'Inst 2'!V26</f>
        <v>0</v>
      </c>
      <c r="Q51" s="45">
        <f>'Inst 2'!W26</f>
        <v>0</v>
      </c>
      <c r="R51" s="39">
        <f t="shared" si="14"/>
        <v>0</v>
      </c>
      <c r="S51" s="34">
        <f t="shared" si="14"/>
        <v>0</v>
      </c>
    </row>
    <row r="52" spans="1:19" ht="13.5">
      <c r="A52" s="6"/>
      <c r="B52" s="312">
        <f>'INST 3'!X$3</f>
        <v>0</v>
      </c>
      <c r="C52" s="312"/>
      <c r="D52" s="312"/>
      <c r="E52" s="312"/>
      <c r="F52" s="312"/>
      <c r="G52" s="312"/>
      <c r="H52" s="312"/>
      <c r="I52" s="312"/>
      <c r="J52" s="312"/>
      <c r="K52" s="314"/>
      <c r="L52" s="53">
        <f>'INST 3'!L26</f>
        <v>0</v>
      </c>
      <c r="M52" s="45">
        <f>'INST 3'!M26</f>
        <v>0</v>
      </c>
      <c r="N52" s="53">
        <f>'INST 3'!Q26</f>
        <v>0</v>
      </c>
      <c r="O52" s="45">
        <f>'INST 3'!R26</f>
        <v>0</v>
      </c>
      <c r="P52" s="53">
        <f>'INST 3'!V26</f>
        <v>0</v>
      </c>
      <c r="Q52" s="45">
        <f>'INST 3'!W26</f>
        <v>0</v>
      </c>
      <c r="R52" s="39">
        <f t="shared" si="14"/>
        <v>0</v>
      </c>
      <c r="S52" s="34">
        <f t="shared" si="14"/>
        <v>0</v>
      </c>
    </row>
    <row r="53" spans="1:19" ht="15" thickBot="1">
      <c r="A53" s="6"/>
      <c r="B53" s="312">
        <f>'Inst 4 Detail'!X$3</f>
        <v>0</v>
      </c>
      <c r="C53" s="312"/>
      <c r="D53" s="312"/>
      <c r="E53" s="312"/>
      <c r="F53" s="312"/>
      <c r="G53" s="312"/>
      <c r="H53" s="312"/>
      <c r="I53" s="312"/>
      <c r="J53" s="312"/>
      <c r="K53" s="314"/>
      <c r="L53" s="108">
        <f>'Inst 4 Detail'!L26</f>
        <v>0</v>
      </c>
      <c r="M53" s="101">
        <f>'Inst 4 Detail'!M26</f>
        <v>0</v>
      </c>
      <c r="N53" s="108">
        <f>'Inst 4 Detail'!Q26</f>
        <v>0</v>
      </c>
      <c r="O53" s="101">
        <f>'Inst 4 Detail'!R26</f>
        <v>0</v>
      </c>
      <c r="P53" s="108">
        <f>'Inst 4 Detail'!V26</f>
        <v>0</v>
      </c>
      <c r="Q53" s="101">
        <f>'Inst 4 Detail'!W26</f>
        <v>0</v>
      </c>
      <c r="R53" s="39"/>
      <c r="S53" s="34">
        <f>M53+O53+Q53</f>
        <v>0</v>
      </c>
    </row>
    <row r="54" spans="1:19" ht="15" thickBot="1">
      <c r="A54" s="6"/>
      <c r="B54" s="164"/>
      <c r="C54" s="164"/>
      <c r="D54" s="164"/>
      <c r="E54" s="164"/>
      <c r="F54" s="164"/>
      <c r="G54" s="164"/>
      <c r="H54" s="164"/>
      <c r="I54" s="237"/>
      <c r="J54" s="237"/>
      <c r="K54" s="19" t="s">
        <v>28</v>
      </c>
      <c r="L54" s="63">
        <f aca="true" t="shared" si="15" ref="L54:Q54">SUM(L50:L53)</f>
        <v>0</v>
      </c>
      <c r="M54" s="250">
        <f t="shared" si="15"/>
        <v>0</v>
      </c>
      <c r="N54" s="63">
        <f t="shared" si="15"/>
        <v>0</v>
      </c>
      <c r="O54" s="250">
        <f t="shared" si="15"/>
        <v>0</v>
      </c>
      <c r="P54" s="63">
        <f t="shared" si="15"/>
        <v>0</v>
      </c>
      <c r="Q54" s="250">
        <f t="shared" si="15"/>
        <v>0</v>
      </c>
      <c r="R54" s="251"/>
      <c r="S54" s="250">
        <f>SUM(S50:S53)</f>
        <v>0</v>
      </c>
    </row>
    <row r="55" spans="1:19" ht="7.5" customHeight="1" thickBot="1">
      <c r="A55" s="254"/>
      <c r="B55" s="255"/>
      <c r="C55" s="255"/>
      <c r="D55" s="255"/>
      <c r="E55" s="255"/>
      <c r="F55" s="255"/>
      <c r="G55" s="255"/>
      <c r="H55" s="255"/>
      <c r="I55" s="256"/>
      <c r="J55" s="256"/>
      <c r="K55" s="257"/>
      <c r="L55" s="258"/>
      <c r="M55" s="259"/>
      <c r="N55" s="258"/>
      <c r="O55" s="259"/>
      <c r="P55" s="258"/>
      <c r="Q55" s="259"/>
      <c r="R55" s="260"/>
      <c r="S55" s="259"/>
    </row>
    <row r="56" spans="1:19" ht="13.5">
      <c r="A56" s="6" t="s">
        <v>178</v>
      </c>
      <c r="B56" s="290" t="s">
        <v>209</v>
      </c>
      <c r="C56" s="290"/>
      <c r="D56" s="290"/>
      <c r="E56" s="290"/>
      <c r="F56" s="290"/>
      <c r="G56" s="313" t="s">
        <v>181</v>
      </c>
      <c r="H56" s="313"/>
      <c r="I56" s="313"/>
      <c r="J56" s="4"/>
      <c r="K56" s="42"/>
      <c r="L56" s="63">
        <f aca="true" t="shared" si="16" ref="L56:S56">L54+L48+L42+L36+L30+L24+L18</f>
        <v>0</v>
      </c>
      <c r="M56" s="250">
        <f t="shared" si="16"/>
        <v>0</v>
      </c>
      <c r="N56" s="63">
        <f t="shared" si="16"/>
        <v>0</v>
      </c>
      <c r="O56" s="250">
        <f t="shared" si="16"/>
        <v>0</v>
      </c>
      <c r="P56" s="63">
        <f t="shared" si="16"/>
        <v>0</v>
      </c>
      <c r="Q56" s="250">
        <f t="shared" si="16"/>
        <v>0</v>
      </c>
      <c r="R56" s="251">
        <f t="shared" si="16"/>
        <v>0</v>
      </c>
      <c r="S56" s="250">
        <f t="shared" si="16"/>
        <v>0</v>
      </c>
    </row>
    <row r="57" spans="1:19" ht="13.5">
      <c r="A57" s="6" t="s">
        <v>179</v>
      </c>
      <c r="B57" s="290" t="s">
        <v>210</v>
      </c>
      <c r="C57" s="290"/>
      <c r="D57" s="290"/>
      <c r="E57" s="290"/>
      <c r="F57" s="4"/>
      <c r="G57" s="4"/>
      <c r="H57" s="5"/>
      <c r="I57" s="4"/>
      <c r="J57" s="4"/>
      <c r="K57" s="4"/>
      <c r="L57" s="248">
        <f>'Inst 1'!L28+'Inst 2'!L28+'INST 3'!L28+'Inst 4 Detail'!L28</f>
        <v>0</v>
      </c>
      <c r="M57" s="249">
        <f>'Inst 1'!M28+'Inst 2'!M28+'INST 3'!M28+'Inst 4 Detail'!M28</f>
        <v>0</v>
      </c>
      <c r="N57" s="248">
        <f>'Inst 1'!Q28+'Inst 2'!Q28+'INST 3'!Q28+'Inst 4 Detail'!Q28</f>
        <v>0</v>
      </c>
      <c r="O57" s="249">
        <f>'Inst 1'!R28+'Inst 2'!R28+'INST 3'!R28+'Inst 4 Detail'!R28</f>
        <v>0</v>
      </c>
      <c r="P57" s="248">
        <f>'Inst 1'!V28+'Inst 2'!V28+'INST 3'!V28+'Inst 4 Detail'!V28</f>
        <v>0</v>
      </c>
      <c r="Q57" s="249">
        <f>'Inst 1'!W28+'Inst 2'!W28+'INST 3'!W28+'Inst 4 Detail'!W28</f>
        <v>0</v>
      </c>
      <c r="R57" s="248">
        <f aca="true" t="shared" si="17" ref="R57:S60">L57+N57+P57</f>
        <v>0</v>
      </c>
      <c r="S57" s="249">
        <f t="shared" si="17"/>
        <v>0</v>
      </c>
    </row>
    <row r="58" spans="1:19" ht="13.5">
      <c r="A58" s="6"/>
      <c r="B58" s="312">
        <f>'Inst 1'!$X$3</f>
        <v>0</v>
      </c>
      <c r="C58" s="312"/>
      <c r="D58" s="312"/>
      <c r="E58" s="312"/>
      <c r="F58" s="312"/>
      <c r="G58" s="312"/>
      <c r="H58" s="312"/>
      <c r="I58" s="312"/>
      <c r="J58" s="312"/>
      <c r="K58" s="314"/>
      <c r="L58" s="41">
        <f>'Inst 1'!L28</f>
        <v>0</v>
      </c>
      <c r="M58" s="45">
        <f>'Inst 1'!M28</f>
        <v>0</v>
      </c>
      <c r="N58" s="41">
        <f>'Inst 1'!Q28</f>
        <v>0</v>
      </c>
      <c r="O58" s="45">
        <f>'Inst 1'!R28</f>
        <v>0</v>
      </c>
      <c r="P58" s="41">
        <f>'Inst 1'!V28</f>
        <v>0</v>
      </c>
      <c r="Q58" s="45">
        <f>'Inst 1'!W28</f>
        <v>0</v>
      </c>
      <c r="R58" s="39">
        <f t="shared" si="17"/>
        <v>0</v>
      </c>
      <c r="S58" s="45">
        <f t="shared" si="17"/>
        <v>0</v>
      </c>
    </row>
    <row r="59" spans="1:19" ht="13.5">
      <c r="A59" s="6"/>
      <c r="B59" s="312">
        <f>'Inst 2'!$X$3</f>
        <v>0</v>
      </c>
      <c r="C59" s="312"/>
      <c r="D59" s="312"/>
      <c r="E59" s="312"/>
      <c r="F59" s="312"/>
      <c r="G59" s="312"/>
      <c r="H59" s="312"/>
      <c r="I59" s="312"/>
      <c r="J59" s="312"/>
      <c r="K59" s="314"/>
      <c r="L59" s="39">
        <f>'Inst 2'!L28</f>
        <v>0</v>
      </c>
      <c r="M59" s="45">
        <f>'Inst 2'!M28</f>
        <v>0</v>
      </c>
      <c r="N59" s="39">
        <f>'Inst 2'!Q28</f>
        <v>0</v>
      </c>
      <c r="O59" s="45">
        <f>'Inst 2'!R28</f>
        <v>0</v>
      </c>
      <c r="P59" s="39">
        <f>'Inst 2'!V28</f>
        <v>0</v>
      </c>
      <c r="Q59" s="45">
        <f>'Inst 2'!W28</f>
        <v>0</v>
      </c>
      <c r="R59" s="39">
        <f t="shared" si="17"/>
        <v>0</v>
      </c>
      <c r="S59" s="34">
        <f t="shared" si="17"/>
        <v>0</v>
      </c>
    </row>
    <row r="60" spans="1:19" ht="13.5">
      <c r="A60" s="6"/>
      <c r="B60" s="312">
        <f>'INST 3'!X$3</f>
        <v>0</v>
      </c>
      <c r="C60" s="312"/>
      <c r="D60" s="312"/>
      <c r="E60" s="312"/>
      <c r="F60" s="312"/>
      <c r="G60" s="312"/>
      <c r="H60" s="312"/>
      <c r="I60" s="312"/>
      <c r="J60" s="312"/>
      <c r="K60" s="314"/>
      <c r="L60" s="39">
        <f>'INST 3'!L28</f>
        <v>0</v>
      </c>
      <c r="M60" s="45">
        <f>'INST 3'!M28</f>
        <v>0</v>
      </c>
      <c r="N60" s="39">
        <f>'INST 3'!Q28</f>
        <v>0</v>
      </c>
      <c r="O60" s="45">
        <f>'INST 3'!R28</f>
        <v>0</v>
      </c>
      <c r="P60" s="39">
        <f>'INST 3'!V28</f>
        <v>0</v>
      </c>
      <c r="Q60" s="45">
        <f>'INST 3'!W28</f>
        <v>0</v>
      </c>
      <c r="R60" s="39">
        <f t="shared" si="17"/>
        <v>0</v>
      </c>
      <c r="S60" s="34">
        <f t="shared" si="17"/>
        <v>0</v>
      </c>
    </row>
    <row r="61" spans="1:19" ht="15" thickBot="1">
      <c r="A61" s="6"/>
      <c r="B61" s="312">
        <f>'Inst 4 Detail'!X$3</f>
        <v>0</v>
      </c>
      <c r="C61" s="312"/>
      <c r="D61" s="312"/>
      <c r="E61" s="312"/>
      <c r="F61" s="312"/>
      <c r="G61" s="312"/>
      <c r="H61" s="312"/>
      <c r="I61" s="312"/>
      <c r="J61" s="312"/>
      <c r="K61" s="314"/>
      <c r="L61" s="39">
        <f>'Inst 4 Detail'!L28</f>
        <v>0</v>
      </c>
      <c r="M61" s="45">
        <f>'Inst 4 Detail'!M28</f>
        <v>0</v>
      </c>
      <c r="N61" s="39">
        <f>'Inst 4 Detail'!Q28</f>
        <v>0</v>
      </c>
      <c r="O61" s="45">
        <f>'Inst 4 Detail'!R28</f>
        <v>0</v>
      </c>
      <c r="P61" s="39">
        <f>'Inst 4 Detail'!V28</f>
        <v>0</v>
      </c>
      <c r="Q61" s="45">
        <f>'Inst 4 Detail'!W28</f>
        <v>0</v>
      </c>
      <c r="R61" s="39"/>
      <c r="S61" s="34">
        <f>M61+O61+Q61</f>
        <v>0</v>
      </c>
    </row>
    <row r="62" spans="1:19" ht="15" thickBot="1">
      <c r="A62" s="6"/>
      <c r="B62" s="6"/>
      <c r="C62" s="6"/>
      <c r="D62" s="6"/>
      <c r="E62" s="6"/>
      <c r="F62" s="4"/>
      <c r="G62" s="4"/>
      <c r="H62" s="5"/>
      <c r="I62" s="4"/>
      <c r="J62" s="4"/>
      <c r="K62" s="19" t="s">
        <v>27</v>
      </c>
      <c r="L62" s="63">
        <f aca="true" t="shared" si="18" ref="L62:S62">SUM(L58:L61)</f>
        <v>0</v>
      </c>
      <c r="M62" s="250">
        <f t="shared" si="18"/>
        <v>0</v>
      </c>
      <c r="N62" s="63">
        <f t="shared" si="18"/>
        <v>0</v>
      </c>
      <c r="O62" s="250">
        <f t="shared" si="18"/>
        <v>0</v>
      </c>
      <c r="P62" s="63">
        <f t="shared" si="18"/>
        <v>0</v>
      </c>
      <c r="Q62" s="250">
        <f t="shared" si="18"/>
        <v>0</v>
      </c>
      <c r="R62" s="251">
        <f t="shared" si="18"/>
        <v>0</v>
      </c>
      <c r="S62" s="250">
        <f t="shared" si="18"/>
        <v>0</v>
      </c>
    </row>
    <row r="63" spans="1:19" ht="18.75" customHeight="1" thickBot="1">
      <c r="A63" s="6" t="s">
        <v>180</v>
      </c>
      <c r="B63" s="290" t="s">
        <v>211</v>
      </c>
      <c r="C63" s="290"/>
      <c r="D63" s="290"/>
      <c r="E63" s="290"/>
      <c r="F63" s="290"/>
      <c r="G63" s="290"/>
      <c r="H63" s="290"/>
      <c r="I63" s="290"/>
      <c r="J63" s="290"/>
      <c r="K63" s="42"/>
      <c r="L63" s="252">
        <f aca="true" t="shared" si="19" ref="L63:S63">L56+L62</f>
        <v>0</v>
      </c>
      <c r="M63" s="253">
        <f t="shared" si="19"/>
        <v>0</v>
      </c>
      <c r="N63" s="252">
        <f t="shared" si="19"/>
        <v>0</v>
      </c>
      <c r="O63" s="253">
        <f t="shared" si="19"/>
        <v>0</v>
      </c>
      <c r="P63" s="252">
        <f t="shared" si="19"/>
        <v>0</v>
      </c>
      <c r="Q63" s="253">
        <f t="shared" si="19"/>
        <v>0</v>
      </c>
      <c r="R63" s="252">
        <f t="shared" si="19"/>
        <v>0</v>
      </c>
      <c r="S63" s="253">
        <f t="shared" si="19"/>
        <v>0</v>
      </c>
    </row>
    <row r="64" spans="1:19" ht="15" thickTop="1">
      <c r="A64" s="290" t="s">
        <v>116</v>
      </c>
      <c r="B64" s="290"/>
      <c r="C64" s="290"/>
      <c r="D64" s="290"/>
      <c r="E64" s="290"/>
      <c r="F64" s="290"/>
      <c r="G64" s="290"/>
      <c r="H64" s="5"/>
      <c r="I64" s="4"/>
      <c r="J64" s="4"/>
      <c r="K64" s="4"/>
      <c r="L64" s="29"/>
      <c r="M64" s="51"/>
      <c r="N64" s="51"/>
      <c r="O64" s="51"/>
      <c r="P64" s="51"/>
      <c r="Q64" s="51"/>
      <c r="R64" s="51"/>
      <c r="S64" s="51" t="e">
        <f>S63/R63</f>
        <v>#DIV/0!</v>
      </c>
    </row>
    <row r="65" spans="1:19" ht="18" customHeight="1">
      <c r="A65" s="4"/>
      <c r="B65" s="4"/>
      <c r="C65" s="4"/>
      <c r="D65" s="19" t="s">
        <v>191</v>
      </c>
      <c r="E65" s="312"/>
      <c r="F65" s="312"/>
      <c r="G65" s="312"/>
      <c r="H65" s="312"/>
      <c r="I65" s="312"/>
      <c r="J65" s="312"/>
      <c r="K65" s="4"/>
      <c r="L65" s="19"/>
      <c r="M65" s="312"/>
      <c r="N65" s="312"/>
      <c r="O65" s="312"/>
      <c r="P65" s="312"/>
      <c r="Q65" s="312"/>
      <c r="R65" s="312"/>
      <c r="S65" s="4"/>
    </row>
    <row r="66" spans="1:19" ht="13.5">
      <c r="A66" s="4"/>
      <c r="B66" s="4"/>
      <c r="C66" s="4"/>
      <c r="D66" s="19" t="s">
        <v>192</v>
      </c>
      <c r="E66" s="286"/>
      <c r="F66" s="286"/>
      <c r="G66" s="286"/>
      <c r="H66" s="286"/>
      <c r="I66" s="286"/>
      <c r="J66" s="286"/>
      <c r="K66" s="4"/>
      <c r="L66" s="19"/>
      <c r="M66" s="286"/>
      <c r="N66" s="286"/>
      <c r="O66" s="286"/>
      <c r="P66" s="286"/>
      <c r="Q66" s="286"/>
      <c r="R66" s="286"/>
      <c r="S66" s="4"/>
    </row>
    <row r="67" spans="1:19" ht="13.5">
      <c r="A67" s="4"/>
      <c r="B67" s="4"/>
      <c r="C67" s="4"/>
      <c r="D67" s="19" t="s">
        <v>194</v>
      </c>
      <c r="E67" s="286"/>
      <c r="F67" s="286"/>
      <c r="G67" s="286"/>
      <c r="H67" s="286"/>
      <c r="I67" s="286"/>
      <c r="J67" s="286"/>
      <c r="K67" s="4"/>
      <c r="L67" s="19"/>
      <c r="M67" s="286"/>
      <c r="N67" s="286"/>
      <c r="O67" s="286"/>
      <c r="P67" s="286"/>
      <c r="Q67" s="286"/>
      <c r="R67" s="286"/>
      <c r="S67" s="4"/>
    </row>
    <row r="68" spans="1:19" ht="13.5">
      <c r="A68" s="4"/>
      <c r="B68" s="4"/>
      <c r="C68" s="4"/>
      <c r="D68" s="19" t="s">
        <v>222</v>
      </c>
      <c r="E68" s="311"/>
      <c r="F68" s="311"/>
      <c r="G68" s="311"/>
      <c r="H68" s="311"/>
      <c r="I68" s="311"/>
      <c r="J68" s="311"/>
      <c r="K68" s="4"/>
      <c r="L68" s="19"/>
      <c r="M68" s="311"/>
      <c r="N68" s="311"/>
      <c r="O68" s="311"/>
      <c r="P68" s="311"/>
      <c r="Q68" s="311"/>
      <c r="R68" s="311"/>
      <c r="S68" s="4"/>
    </row>
    <row r="69" spans="9:10" ht="12.75">
      <c r="I69" s="2"/>
      <c r="J69" s="2"/>
    </row>
    <row r="70" spans="6:19" ht="13.5">
      <c r="F70" s="322" t="s">
        <v>142</v>
      </c>
      <c r="G70" s="323"/>
      <c r="H70" s="323"/>
      <c r="I70" s="323"/>
      <c r="J70" s="323"/>
      <c r="K70" s="323"/>
      <c r="L70" s="323"/>
      <c r="M70" s="323"/>
      <c r="N70" s="323"/>
      <c r="O70" s="323"/>
      <c r="P70" s="323"/>
      <c r="Q70" s="323"/>
      <c r="R70" s="323"/>
      <c r="S70" s="323"/>
    </row>
    <row r="71" spans="9:10" ht="12.75">
      <c r="I71" s="2"/>
      <c r="J71" s="2"/>
    </row>
    <row r="72" spans="9:10" ht="12.75">
      <c r="I72" s="2"/>
      <c r="J72" s="2"/>
    </row>
  </sheetData>
  <sheetProtection/>
  <mergeCells count="73">
    <mergeCell ref="B21:K21"/>
    <mergeCell ref="B22:K22"/>
    <mergeCell ref="B23:K23"/>
    <mergeCell ref="B14:K14"/>
    <mergeCell ref="B15:K15"/>
    <mergeCell ref="B16:K16"/>
    <mergeCell ref="B8:K8"/>
    <mergeCell ref="B9:K9"/>
    <mergeCell ref="B10:K10"/>
    <mergeCell ref="B60:K60"/>
    <mergeCell ref="B61:K61"/>
    <mergeCell ref="B31:D31"/>
    <mergeCell ref="B35:K35"/>
    <mergeCell ref="B39:K39"/>
    <mergeCell ref="B40:K40"/>
    <mergeCell ref="B41:K41"/>
    <mergeCell ref="B56:F56"/>
    <mergeCell ref="B52:K52"/>
    <mergeCell ref="B29:K29"/>
    <mergeCell ref="B28:K28"/>
    <mergeCell ref="B27:K27"/>
    <mergeCell ref="B37:J37"/>
    <mergeCell ref="B49:K49"/>
    <mergeCell ref="F70:S70"/>
    <mergeCell ref="B44:K44"/>
    <mergeCell ref="B50:K50"/>
    <mergeCell ref="B58:K58"/>
    <mergeCell ref="B45:K45"/>
    <mergeCell ref="P3:S3"/>
    <mergeCell ref="N5:O5"/>
    <mergeCell ref="I3:M3"/>
    <mergeCell ref="B7:K7"/>
    <mergeCell ref="L5:M5"/>
    <mergeCell ref="A3:E3"/>
    <mergeCell ref="A1:E1"/>
    <mergeCell ref="A2:E2"/>
    <mergeCell ref="R5:S5"/>
    <mergeCell ref="A4:E4"/>
    <mergeCell ref="P5:Q5"/>
    <mergeCell ref="B12:E12"/>
    <mergeCell ref="G1:O2"/>
    <mergeCell ref="P2:S2"/>
    <mergeCell ref="P4:S4"/>
    <mergeCell ref="P1:S1"/>
    <mergeCell ref="B19:G19"/>
    <mergeCell ref="B25:G25"/>
    <mergeCell ref="B13:K13"/>
    <mergeCell ref="H5:J5"/>
    <mergeCell ref="B20:K20"/>
    <mergeCell ref="B36:D36"/>
    <mergeCell ref="B33:K33"/>
    <mergeCell ref="B34:K34"/>
    <mergeCell ref="B26:K26"/>
    <mergeCell ref="B32:K32"/>
    <mergeCell ref="G56:I56"/>
    <mergeCell ref="B43:K43"/>
    <mergeCell ref="B38:K38"/>
    <mergeCell ref="B47:K47"/>
    <mergeCell ref="B63:J63"/>
    <mergeCell ref="B57:E57"/>
    <mergeCell ref="B46:K46"/>
    <mergeCell ref="B51:K51"/>
    <mergeCell ref="B53:K53"/>
    <mergeCell ref="B59:K59"/>
    <mergeCell ref="E68:J68"/>
    <mergeCell ref="E67:J67"/>
    <mergeCell ref="M67:R67"/>
    <mergeCell ref="M68:R68"/>
    <mergeCell ref="A64:G64"/>
    <mergeCell ref="E65:J65"/>
    <mergeCell ref="M65:R65"/>
    <mergeCell ref="E66:J66"/>
    <mergeCell ref="M66:R66"/>
  </mergeCells>
  <printOptions horizontalCentered="1"/>
  <pageMargins left="0.5" right="0.5" top="0.65" bottom="0" header="0.55" footer="0.3"/>
  <pageSetup firstPageNumber="16" useFirstPageNumber="1" fitToHeight="1" fitToWidth="1" orientation="landscape" scale="85"/>
  <headerFooter alignWithMargins="0">
    <oddHeader>&amp;L&amp;"Myriad Pro Black,Bold"&amp;11California Sea Grant College</oddHeader>
    <oddFooter xml:space="preserve">&amp;C&amp;"Times,Regular"&amp;12 </oddFooter>
  </headerFooter>
  <ignoredErrors>
    <ignoredError sqref="R57:S57"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70"/>
  <sheetViews>
    <sheetView workbookViewId="0" topLeftCell="A1">
      <selection activeCell="E65" sqref="E65"/>
    </sheetView>
  </sheetViews>
  <sheetFormatPr defaultColWidth="11.00390625" defaultRowHeight="12"/>
  <cols>
    <col min="1" max="1" width="9.00390625" style="168" customWidth="1"/>
    <col min="2" max="5" width="10.875" style="168" customWidth="1"/>
    <col min="6" max="6" width="14.625" style="168" customWidth="1"/>
    <col min="7" max="7" width="9.625" style="168" customWidth="1"/>
    <col min="8" max="9" width="13.375" style="168" customWidth="1"/>
    <col min="10" max="10" width="12.375" style="168" customWidth="1"/>
    <col min="11" max="16384" width="10.875" style="168" customWidth="1"/>
  </cols>
  <sheetData>
    <row r="1" spans="1:11" ht="18" customHeight="1">
      <c r="A1" s="345" t="s">
        <v>154</v>
      </c>
      <c r="B1" s="345"/>
      <c r="C1" s="346"/>
      <c r="D1" s="346"/>
      <c r="E1" s="166"/>
      <c r="F1" s="166"/>
      <c r="G1" s="167"/>
      <c r="H1" s="167"/>
      <c r="I1" s="167"/>
      <c r="J1" s="167"/>
      <c r="K1" s="167"/>
    </row>
    <row r="2" spans="1:11" ht="12.75">
      <c r="A2" s="345" t="s">
        <v>155</v>
      </c>
      <c r="B2" s="345"/>
      <c r="C2" s="347"/>
      <c r="D2" s="347"/>
      <c r="E2" s="347"/>
      <c r="F2" s="347"/>
      <c r="G2" s="169"/>
      <c r="H2" s="169"/>
      <c r="I2" s="169"/>
      <c r="J2" s="170"/>
      <c r="K2" s="171"/>
    </row>
    <row r="3" spans="1:11" ht="12.75">
      <c r="A3" s="345" t="s">
        <v>156</v>
      </c>
      <c r="B3" s="345"/>
      <c r="C3" s="347"/>
      <c r="D3" s="347"/>
      <c r="E3" s="347"/>
      <c r="F3" s="347"/>
      <c r="G3" s="347"/>
      <c r="H3" s="347"/>
      <c r="I3" s="347"/>
      <c r="J3" s="347"/>
      <c r="K3" s="171"/>
    </row>
    <row r="4" spans="1:11" ht="27" customHeight="1">
      <c r="A4" s="340" t="s">
        <v>157</v>
      </c>
      <c r="B4" s="340"/>
      <c r="C4" s="341"/>
      <c r="D4" s="341"/>
      <c r="E4" s="341"/>
      <c r="F4" s="341"/>
      <c r="G4" s="341"/>
      <c r="H4" s="341"/>
      <c r="I4" s="341"/>
      <c r="J4" s="341"/>
      <c r="K4" s="172"/>
    </row>
    <row r="5" spans="1:11" ht="15">
      <c r="A5" s="342" t="s">
        <v>10</v>
      </c>
      <c r="B5" s="342"/>
      <c r="C5" s="342"/>
      <c r="D5" s="342"/>
      <c r="E5" s="342"/>
      <c r="F5" s="342"/>
      <c r="G5" s="342"/>
      <c r="H5" s="342"/>
      <c r="I5" s="342"/>
      <c r="J5" s="342"/>
      <c r="K5" s="173"/>
    </row>
    <row r="7" spans="1:12" ht="12.75">
      <c r="A7" s="168" t="s">
        <v>239</v>
      </c>
      <c r="G7" s="174"/>
      <c r="H7" s="175"/>
      <c r="I7" s="175"/>
      <c r="J7" s="175"/>
      <c r="L7" s="176"/>
    </row>
    <row r="8" spans="1:12" ht="12.75">
      <c r="A8" s="207" t="s">
        <v>9</v>
      </c>
      <c r="G8" s="174"/>
      <c r="H8" s="175"/>
      <c r="I8" s="175"/>
      <c r="J8" s="175"/>
      <c r="L8" s="176"/>
    </row>
    <row r="9" spans="2:12" ht="12.75">
      <c r="B9" s="177" t="s">
        <v>212</v>
      </c>
      <c r="C9" s="168" t="s">
        <v>240</v>
      </c>
      <c r="G9" s="174"/>
      <c r="H9" s="175"/>
      <c r="I9" s="175"/>
      <c r="J9" s="175"/>
      <c r="L9" s="176"/>
    </row>
    <row r="10" spans="7:12" ht="12.75">
      <c r="G10" s="174"/>
      <c r="H10" s="175"/>
      <c r="I10" s="175"/>
      <c r="J10" s="175"/>
      <c r="L10" s="176"/>
    </row>
    <row r="11" spans="3:9" ht="24.75" customHeight="1">
      <c r="C11" s="334" t="s">
        <v>158</v>
      </c>
      <c r="D11" s="335"/>
      <c r="E11" s="336"/>
      <c r="F11" s="343" t="s">
        <v>159</v>
      </c>
      <c r="G11" s="344"/>
      <c r="H11" s="178" t="s">
        <v>243</v>
      </c>
      <c r="I11" s="270"/>
    </row>
    <row r="12" spans="2:9" ht="12.75">
      <c r="B12" s="168" t="s">
        <v>160</v>
      </c>
      <c r="C12" s="325"/>
      <c r="D12" s="326"/>
      <c r="E12" s="327"/>
      <c r="F12" s="325"/>
      <c r="G12" s="327"/>
      <c r="H12" s="179"/>
      <c r="I12" s="176"/>
    </row>
    <row r="13" spans="3:9" ht="12.75">
      <c r="C13" s="325"/>
      <c r="D13" s="326"/>
      <c r="E13" s="327"/>
      <c r="F13" s="325"/>
      <c r="G13" s="327"/>
      <c r="H13" s="179"/>
      <c r="I13" s="176"/>
    </row>
    <row r="14" spans="3:9" ht="12.75">
      <c r="C14" s="325"/>
      <c r="D14" s="326"/>
      <c r="E14" s="327"/>
      <c r="F14" s="325"/>
      <c r="G14" s="327"/>
      <c r="H14" s="179"/>
      <c r="I14" s="176"/>
    </row>
    <row r="15" spans="3:9" ht="12.75">
      <c r="C15" s="325"/>
      <c r="D15" s="326"/>
      <c r="E15" s="327"/>
      <c r="F15" s="325"/>
      <c r="G15" s="327"/>
      <c r="H15" s="179"/>
      <c r="I15" s="176"/>
    </row>
    <row r="16" spans="3:9" ht="12.75">
      <c r="C16" s="325"/>
      <c r="D16" s="326"/>
      <c r="E16" s="327"/>
      <c r="F16" s="325"/>
      <c r="G16" s="327"/>
      <c r="H16" s="179"/>
      <c r="I16" s="176"/>
    </row>
    <row r="17" spans="3:9" ht="12.75">
      <c r="C17" s="325"/>
      <c r="D17" s="326"/>
      <c r="E17" s="327"/>
      <c r="F17" s="325"/>
      <c r="G17" s="327"/>
      <c r="H17" s="179"/>
      <c r="I17" s="176"/>
    </row>
    <row r="18" spans="3:9" ht="13.5" thickBot="1">
      <c r="C18" s="328"/>
      <c r="D18" s="329"/>
      <c r="E18" s="330"/>
      <c r="F18" s="328"/>
      <c r="G18" s="330"/>
      <c r="H18" s="180"/>
      <c r="I18" s="176"/>
    </row>
    <row r="19" spans="2:9" ht="13.5" thickTop="1">
      <c r="B19" s="168" t="s">
        <v>161</v>
      </c>
      <c r="C19" s="331"/>
      <c r="D19" s="332"/>
      <c r="E19" s="333"/>
      <c r="F19" s="331"/>
      <c r="G19" s="333"/>
      <c r="H19" s="179"/>
      <c r="I19" s="176"/>
    </row>
    <row r="20" spans="3:9" ht="12.75">
      <c r="C20" s="325"/>
      <c r="D20" s="326"/>
      <c r="E20" s="327"/>
      <c r="F20" s="325"/>
      <c r="G20" s="327"/>
      <c r="H20" s="179"/>
      <c r="I20" s="176"/>
    </row>
    <row r="21" spans="3:9" ht="12.75">
      <c r="C21" s="325"/>
      <c r="D21" s="326"/>
      <c r="E21" s="327"/>
      <c r="F21" s="325"/>
      <c r="G21" s="327"/>
      <c r="H21" s="179"/>
      <c r="I21" s="176"/>
    </row>
    <row r="22" spans="3:9" ht="12.75">
      <c r="C22" s="325"/>
      <c r="D22" s="326"/>
      <c r="E22" s="327"/>
      <c r="F22" s="325"/>
      <c r="G22" s="327"/>
      <c r="H22" s="179"/>
      <c r="I22" s="176"/>
    </row>
    <row r="23" spans="3:9" ht="12.75">
      <c r="C23" s="325"/>
      <c r="D23" s="326"/>
      <c r="E23" s="327"/>
      <c r="F23" s="325"/>
      <c r="G23" s="327"/>
      <c r="H23" s="179"/>
      <c r="I23" s="176"/>
    </row>
    <row r="24" spans="3:9" ht="12.75">
      <c r="C24" s="325"/>
      <c r="D24" s="326"/>
      <c r="E24" s="327"/>
      <c r="F24" s="325"/>
      <c r="G24" s="327"/>
      <c r="H24" s="179"/>
      <c r="I24" s="176"/>
    </row>
    <row r="25" spans="3:9" ht="12.75">
      <c r="C25" s="325"/>
      <c r="D25" s="326"/>
      <c r="E25" s="327"/>
      <c r="F25" s="325"/>
      <c r="G25" s="327"/>
      <c r="H25" s="179"/>
      <c r="I25" s="176"/>
    </row>
    <row r="26" spans="3:9" ht="12.75">
      <c r="C26" s="325"/>
      <c r="D26" s="326"/>
      <c r="E26" s="327"/>
      <c r="F26" s="325"/>
      <c r="G26" s="327"/>
      <c r="H26" s="179"/>
      <c r="I26" s="176"/>
    </row>
    <row r="27" spans="3:9" ht="12.75">
      <c r="C27" s="181"/>
      <c r="H27" s="182"/>
      <c r="I27" s="176"/>
    </row>
    <row r="28" spans="3:9" ht="12.75">
      <c r="C28" s="181"/>
      <c r="G28" s="183" t="s">
        <v>162</v>
      </c>
      <c r="H28" s="182">
        <f>SUM(H12:H26)</f>
        <v>0</v>
      </c>
      <c r="I28" s="176"/>
    </row>
    <row r="29" spans="3:9" ht="12.75">
      <c r="C29" s="184"/>
      <c r="D29" s="185"/>
      <c r="E29" s="185"/>
      <c r="F29" s="185"/>
      <c r="G29" s="185"/>
      <c r="H29" s="179"/>
      <c r="I29" s="176"/>
    </row>
    <row r="30" spans="3:12" ht="12.75">
      <c r="C30" s="175"/>
      <c r="D30" s="175"/>
      <c r="E30" s="175"/>
      <c r="F30" s="175"/>
      <c r="G30" s="186"/>
      <c r="H30" s="175"/>
      <c r="I30" s="175"/>
      <c r="J30" s="175"/>
      <c r="K30" s="175"/>
      <c r="L30" s="176"/>
    </row>
    <row r="31" spans="7:12" ht="12.75">
      <c r="G31" s="174"/>
      <c r="H31" s="175"/>
      <c r="I31" s="175"/>
      <c r="J31" s="175"/>
      <c r="L31" s="176"/>
    </row>
    <row r="32" spans="2:12" ht="12.75">
      <c r="B32" s="177" t="s">
        <v>217</v>
      </c>
      <c r="C32" s="207" t="s">
        <v>11</v>
      </c>
      <c r="G32" s="174"/>
      <c r="J32" s="175"/>
      <c r="L32" s="176"/>
    </row>
    <row r="33" spans="7:12" ht="12.75">
      <c r="G33" s="174"/>
      <c r="J33" s="175"/>
      <c r="L33" s="176"/>
    </row>
    <row r="34" spans="3:10" ht="27.75" customHeight="1">
      <c r="C34" s="334" t="s">
        <v>158</v>
      </c>
      <c r="D34" s="335"/>
      <c r="E34" s="336"/>
      <c r="F34" s="337" t="s">
        <v>90</v>
      </c>
      <c r="G34" s="338"/>
      <c r="H34" s="339"/>
      <c r="I34" s="267" t="s">
        <v>13</v>
      </c>
      <c r="J34" s="187" t="s">
        <v>243</v>
      </c>
    </row>
    <row r="35" spans="2:10" ht="12.75">
      <c r="B35" s="168" t="s">
        <v>160</v>
      </c>
      <c r="C35" s="325"/>
      <c r="D35" s="326"/>
      <c r="E35" s="327"/>
      <c r="F35" s="325"/>
      <c r="G35" s="326"/>
      <c r="H35" s="327"/>
      <c r="I35" s="266"/>
      <c r="J35" s="179"/>
    </row>
    <row r="36" spans="3:10" ht="12.75">
      <c r="C36" s="325"/>
      <c r="D36" s="326"/>
      <c r="E36" s="327"/>
      <c r="F36" s="325"/>
      <c r="G36" s="326"/>
      <c r="H36" s="327"/>
      <c r="I36" s="266"/>
      <c r="J36" s="179"/>
    </row>
    <row r="37" spans="3:10" ht="12.75">
      <c r="C37" s="325"/>
      <c r="D37" s="326"/>
      <c r="E37" s="327"/>
      <c r="F37" s="325"/>
      <c r="G37" s="326"/>
      <c r="H37" s="327"/>
      <c r="I37" s="266"/>
      <c r="J37" s="179"/>
    </row>
    <row r="38" spans="3:10" ht="12.75">
      <c r="C38" s="325"/>
      <c r="D38" s="326"/>
      <c r="E38" s="327"/>
      <c r="F38" s="325"/>
      <c r="G38" s="326"/>
      <c r="H38" s="327"/>
      <c r="I38" s="266"/>
      <c r="J38" s="179"/>
    </row>
    <row r="39" spans="3:10" ht="12.75">
      <c r="C39" s="325"/>
      <c r="D39" s="326"/>
      <c r="E39" s="327"/>
      <c r="F39" s="325"/>
      <c r="G39" s="326"/>
      <c r="H39" s="327"/>
      <c r="I39" s="266"/>
      <c r="J39" s="179"/>
    </row>
    <row r="40" spans="3:10" ht="12.75">
      <c r="C40" s="325"/>
      <c r="D40" s="326"/>
      <c r="E40" s="327"/>
      <c r="F40" s="325"/>
      <c r="G40" s="326"/>
      <c r="H40" s="327"/>
      <c r="I40" s="266"/>
      <c r="J40" s="179"/>
    </row>
    <row r="41" spans="3:10" ht="13.5" thickBot="1">
      <c r="C41" s="328"/>
      <c r="D41" s="329"/>
      <c r="E41" s="330"/>
      <c r="F41" s="328"/>
      <c r="G41" s="329"/>
      <c r="H41" s="330"/>
      <c r="I41" s="265"/>
      <c r="J41" s="180"/>
    </row>
    <row r="42" spans="2:10" ht="13.5" thickTop="1">
      <c r="B42" s="168" t="s">
        <v>161</v>
      </c>
      <c r="C42" s="331"/>
      <c r="D42" s="332"/>
      <c r="E42" s="333"/>
      <c r="F42" s="325"/>
      <c r="G42" s="326"/>
      <c r="H42" s="327"/>
      <c r="I42" s="266"/>
      <c r="J42" s="179"/>
    </row>
    <row r="43" spans="3:10" ht="12.75">
      <c r="C43" s="325"/>
      <c r="D43" s="326"/>
      <c r="E43" s="327"/>
      <c r="F43" s="325"/>
      <c r="G43" s="326"/>
      <c r="H43" s="327"/>
      <c r="I43" s="266"/>
      <c r="J43" s="179"/>
    </row>
    <row r="44" spans="3:10" ht="12.75">
      <c r="C44" s="325"/>
      <c r="D44" s="326"/>
      <c r="E44" s="327"/>
      <c r="F44" s="325"/>
      <c r="G44" s="326"/>
      <c r="H44" s="327"/>
      <c r="I44" s="266"/>
      <c r="J44" s="179"/>
    </row>
    <row r="45" spans="3:10" ht="12.75">
      <c r="C45" s="325"/>
      <c r="D45" s="326"/>
      <c r="E45" s="327"/>
      <c r="F45" s="325"/>
      <c r="G45" s="326"/>
      <c r="H45" s="327"/>
      <c r="I45" s="266"/>
      <c r="J45" s="179"/>
    </row>
    <row r="46" spans="3:10" ht="12.75">
      <c r="C46" s="325"/>
      <c r="D46" s="326"/>
      <c r="E46" s="327"/>
      <c r="F46" s="325"/>
      <c r="G46" s="326"/>
      <c r="H46" s="327"/>
      <c r="I46" s="266"/>
      <c r="J46" s="179"/>
    </row>
    <row r="47" spans="3:10" ht="12.75">
      <c r="C47" s="325"/>
      <c r="D47" s="326"/>
      <c r="E47" s="327"/>
      <c r="F47" s="325"/>
      <c r="G47" s="326"/>
      <c r="H47" s="327"/>
      <c r="I47" s="266"/>
      <c r="J47" s="179"/>
    </row>
    <row r="48" spans="3:10" ht="12.75">
      <c r="C48" s="325"/>
      <c r="D48" s="326"/>
      <c r="E48" s="327"/>
      <c r="F48" s="325"/>
      <c r="G48" s="326"/>
      <c r="H48" s="327"/>
      <c r="I48" s="266"/>
      <c r="J48" s="179"/>
    </row>
    <row r="49" spans="3:10" ht="12.75">
      <c r="C49" s="325"/>
      <c r="D49" s="326"/>
      <c r="E49" s="327"/>
      <c r="F49" s="325"/>
      <c r="G49" s="326"/>
      <c r="H49" s="327"/>
      <c r="I49" s="266"/>
      <c r="J49" s="179"/>
    </row>
    <row r="50" spans="3:10" ht="12.75">
      <c r="C50" s="181"/>
      <c r="G50" s="174"/>
      <c r="J50" s="188"/>
    </row>
    <row r="51" spans="3:10" ht="12.75">
      <c r="C51" s="181"/>
      <c r="G51" s="174"/>
      <c r="H51" s="189" t="s">
        <v>12</v>
      </c>
      <c r="I51" s="189"/>
      <c r="J51" s="188">
        <f>SUM(J35:J49)</f>
        <v>0</v>
      </c>
    </row>
    <row r="52" spans="3:10" ht="12.75">
      <c r="C52" s="184"/>
      <c r="D52" s="185"/>
      <c r="E52" s="185"/>
      <c r="F52" s="185"/>
      <c r="G52" s="190"/>
      <c r="H52" s="185"/>
      <c r="I52" s="185"/>
      <c r="J52" s="191"/>
    </row>
    <row r="53" spans="7:12" ht="12.75">
      <c r="G53" s="174"/>
      <c r="J53" s="175"/>
      <c r="L53" s="176"/>
    </row>
    <row r="54" spans="7:12" ht="12.75">
      <c r="G54" s="174"/>
      <c r="J54" s="175"/>
      <c r="L54" s="176"/>
    </row>
    <row r="55" spans="7:10" ht="12.75">
      <c r="G55" s="174"/>
      <c r="H55" s="189" t="s">
        <v>195</v>
      </c>
      <c r="I55" s="189"/>
      <c r="J55" s="192">
        <f>H28+J51</f>
        <v>0</v>
      </c>
    </row>
    <row r="56" spans="7:12" ht="12.75">
      <c r="G56" s="174"/>
      <c r="J56" s="175"/>
      <c r="L56" s="176"/>
    </row>
    <row r="64" ht="12.75">
      <c r="C64" s="207" t="s">
        <v>95</v>
      </c>
    </row>
    <row r="66" ht="12.75">
      <c r="C66" s="168" t="s">
        <v>196</v>
      </c>
    </row>
    <row r="67" spans="2:6" ht="12.75">
      <c r="B67" s="193" t="s">
        <v>212</v>
      </c>
      <c r="C67" s="194" t="s">
        <v>120</v>
      </c>
      <c r="D67" s="195" t="s">
        <v>197</v>
      </c>
      <c r="E67" s="194"/>
      <c r="F67" s="194">
        <v>8000</v>
      </c>
    </row>
    <row r="69" spans="2:9" ht="12.75">
      <c r="B69" s="193" t="s">
        <v>217</v>
      </c>
      <c r="C69" s="196" t="s">
        <v>121</v>
      </c>
      <c r="D69" s="324" t="s">
        <v>198</v>
      </c>
      <c r="E69" s="324"/>
      <c r="F69" s="324"/>
      <c r="G69" s="324"/>
      <c r="H69" s="271" t="s">
        <v>14</v>
      </c>
      <c r="I69" s="194">
        <v>2000</v>
      </c>
    </row>
    <row r="70" spans="3:9" ht="12.75">
      <c r="C70" s="274" t="s">
        <v>120</v>
      </c>
      <c r="D70" s="272" t="s">
        <v>15</v>
      </c>
      <c r="E70" s="273"/>
      <c r="F70" s="273"/>
      <c r="G70" s="273"/>
      <c r="H70" s="272" t="s">
        <v>16</v>
      </c>
      <c r="I70" s="273">
        <v>3000</v>
      </c>
    </row>
  </sheetData>
  <sheetProtection/>
  <mergeCells count="74">
    <mergeCell ref="A1:B1"/>
    <mergeCell ref="C1:D1"/>
    <mergeCell ref="A2:B2"/>
    <mergeCell ref="C2:F2"/>
    <mergeCell ref="A3:B3"/>
    <mergeCell ref="C3:J3"/>
    <mergeCell ref="A4:B4"/>
    <mergeCell ref="C4:J4"/>
    <mergeCell ref="A5:J5"/>
    <mergeCell ref="C11:E11"/>
    <mergeCell ref="F11:G11"/>
    <mergeCell ref="C12:E12"/>
    <mergeCell ref="F12:G12"/>
    <mergeCell ref="C13:E13"/>
    <mergeCell ref="F13:G13"/>
    <mergeCell ref="C14:E14"/>
    <mergeCell ref="F14:G14"/>
    <mergeCell ref="C15:E15"/>
    <mergeCell ref="F15:G15"/>
    <mergeCell ref="C16:E16"/>
    <mergeCell ref="F16:G16"/>
    <mergeCell ref="C17:E17"/>
    <mergeCell ref="F17:G17"/>
    <mergeCell ref="C18:E18"/>
    <mergeCell ref="F18:G18"/>
    <mergeCell ref="C19:E19"/>
    <mergeCell ref="F19:G19"/>
    <mergeCell ref="C20:E20"/>
    <mergeCell ref="F20:G20"/>
    <mergeCell ref="C21:E21"/>
    <mergeCell ref="F21:G21"/>
    <mergeCell ref="C22:E22"/>
    <mergeCell ref="F22:G22"/>
    <mergeCell ref="C23:E23"/>
    <mergeCell ref="F23:G23"/>
    <mergeCell ref="C24:E24"/>
    <mergeCell ref="F24:G24"/>
    <mergeCell ref="C25:E25"/>
    <mergeCell ref="F25:G25"/>
    <mergeCell ref="C26:E26"/>
    <mergeCell ref="F26:G26"/>
    <mergeCell ref="C34:E34"/>
    <mergeCell ref="F34:H34"/>
    <mergeCell ref="C35:E35"/>
    <mergeCell ref="F35:H35"/>
    <mergeCell ref="C36:E36"/>
    <mergeCell ref="F36:H36"/>
    <mergeCell ref="C37:E37"/>
    <mergeCell ref="F37:H37"/>
    <mergeCell ref="C38:E38"/>
    <mergeCell ref="F38:H38"/>
    <mergeCell ref="C39:E39"/>
    <mergeCell ref="F39:H39"/>
    <mergeCell ref="C40:E40"/>
    <mergeCell ref="F40:H40"/>
    <mergeCell ref="C41:E41"/>
    <mergeCell ref="F41:H41"/>
    <mergeCell ref="C42:E42"/>
    <mergeCell ref="F42:H42"/>
    <mergeCell ref="C43:E43"/>
    <mergeCell ref="F43:H43"/>
    <mergeCell ref="C44:E44"/>
    <mergeCell ref="F44:H44"/>
    <mergeCell ref="C45:E45"/>
    <mergeCell ref="F45:H45"/>
    <mergeCell ref="C46:E46"/>
    <mergeCell ref="F46:H46"/>
    <mergeCell ref="D69:G69"/>
    <mergeCell ref="C47:E47"/>
    <mergeCell ref="F47:H47"/>
    <mergeCell ref="C48:E48"/>
    <mergeCell ref="F48:H48"/>
    <mergeCell ref="C49:E49"/>
    <mergeCell ref="F49:H49"/>
  </mergeCells>
  <printOptions/>
  <pageMargins left="0.75" right="0.75" top="1" bottom="1" header="0.5" footer="0.5"/>
  <pageSetup fitToHeight="1" fitToWidth="1" orientation="portrait" scale="81"/>
</worksheet>
</file>

<file path=xl/worksheets/sheet7.xml><?xml version="1.0" encoding="utf-8"?>
<worksheet xmlns="http://schemas.openxmlformats.org/spreadsheetml/2006/main" xmlns:r="http://schemas.openxmlformats.org/officeDocument/2006/relationships">
  <sheetPr>
    <pageSetUpPr fitToPage="1"/>
  </sheetPr>
  <dimension ref="B1:O51"/>
  <sheetViews>
    <sheetView workbookViewId="0" topLeftCell="A1">
      <selection activeCell="T34" sqref="T34"/>
    </sheetView>
  </sheetViews>
  <sheetFormatPr defaultColWidth="11.00390625" defaultRowHeight="12"/>
  <cols>
    <col min="1" max="1" width="2.625" style="168" customWidth="1"/>
    <col min="2" max="2" width="4.375" style="168" customWidth="1"/>
    <col min="3" max="3" width="44.00390625" style="168" customWidth="1"/>
    <col min="4" max="15" width="4.625" style="168" customWidth="1"/>
    <col min="16" max="16384" width="10.875" style="168" customWidth="1"/>
  </cols>
  <sheetData>
    <row r="1" spans="2:15" ht="12.75">
      <c r="B1" s="345" t="s">
        <v>154</v>
      </c>
      <c r="C1" s="345"/>
      <c r="D1" s="346"/>
      <c r="E1" s="346"/>
      <c r="F1" s="346"/>
      <c r="G1" s="346"/>
      <c r="H1" s="166"/>
      <c r="I1" s="167"/>
      <c r="J1" s="167"/>
      <c r="K1" s="167"/>
      <c r="L1" s="167"/>
      <c r="M1" s="167"/>
      <c r="N1" s="167"/>
      <c r="O1" s="167"/>
    </row>
    <row r="2" spans="2:15" ht="12.75">
      <c r="B2" s="345" t="s">
        <v>155</v>
      </c>
      <c r="C2" s="345"/>
      <c r="D2" s="346"/>
      <c r="E2" s="346"/>
      <c r="F2" s="346"/>
      <c r="G2" s="346"/>
      <c r="H2" s="346"/>
      <c r="I2" s="346"/>
      <c r="J2" s="346"/>
      <c r="K2" s="346"/>
      <c r="L2" s="346"/>
      <c r="M2" s="346"/>
      <c r="N2" s="346"/>
      <c r="O2" s="346"/>
    </row>
    <row r="3" spans="2:15" ht="12.75">
      <c r="B3" s="345" t="s">
        <v>156</v>
      </c>
      <c r="C3" s="345"/>
      <c r="D3" s="346"/>
      <c r="E3" s="346"/>
      <c r="F3" s="346"/>
      <c r="G3" s="346"/>
      <c r="H3" s="346"/>
      <c r="I3" s="346"/>
      <c r="J3" s="346"/>
      <c r="K3" s="346"/>
      <c r="L3" s="346"/>
      <c r="M3" s="346"/>
      <c r="N3" s="346"/>
      <c r="O3" s="346"/>
    </row>
    <row r="4" spans="2:15" ht="27.75" customHeight="1">
      <c r="B4" s="340" t="s">
        <v>53</v>
      </c>
      <c r="C4" s="340"/>
      <c r="D4" s="348"/>
      <c r="E4" s="348"/>
      <c r="F4" s="348"/>
      <c r="G4" s="348"/>
      <c r="H4" s="348"/>
      <c r="I4" s="348"/>
      <c r="J4" s="348"/>
      <c r="K4" s="348"/>
      <c r="L4" s="348"/>
      <c r="M4" s="348"/>
      <c r="N4" s="348"/>
      <c r="O4" s="348"/>
    </row>
    <row r="5" spans="4:15" ht="12.75">
      <c r="D5" s="212"/>
      <c r="E5" s="212"/>
      <c r="F5" s="212"/>
      <c r="G5" s="212"/>
      <c r="H5" s="212"/>
      <c r="I5" s="212"/>
      <c r="J5" s="212"/>
      <c r="K5" s="212"/>
      <c r="L5" s="212"/>
      <c r="M5" s="212"/>
      <c r="N5" s="212"/>
      <c r="O5" s="212"/>
    </row>
    <row r="6" spans="2:15" ht="15">
      <c r="B6" s="342" t="s">
        <v>248</v>
      </c>
      <c r="C6" s="342"/>
      <c r="D6" s="342"/>
      <c r="E6" s="342"/>
      <c r="F6" s="342"/>
      <c r="G6" s="342"/>
      <c r="H6" s="342"/>
      <c r="I6" s="342"/>
      <c r="J6" s="342"/>
      <c r="K6" s="342"/>
      <c r="L6" s="342"/>
      <c r="M6" s="342"/>
      <c r="N6" s="342"/>
      <c r="O6" s="342"/>
    </row>
    <row r="7" spans="2:15" ht="12.75">
      <c r="B7" s="213"/>
      <c r="C7" s="213"/>
      <c r="D7" s="213"/>
      <c r="E7" s="213"/>
      <c r="F7" s="213"/>
      <c r="G7" s="213"/>
      <c r="H7" s="213"/>
      <c r="I7" s="213"/>
      <c r="J7" s="213"/>
      <c r="K7" s="213"/>
      <c r="L7" s="213"/>
      <c r="M7" s="213"/>
      <c r="N7" s="213"/>
      <c r="O7" s="213"/>
    </row>
    <row r="9" ht="13.5" thickBot="1"/>
    <row r="10" spans="2:15" ht="15.75" thickTop="1">
      <c r="B10" s="214" t="s">
        <v>54</v>
      </c>
      <c r="C10" s="215"/>
      <c r="D10" s="216" t="s">
        <v>55</v>
      </c>
      <c r="E10" s="217"/>
      <c r="F10" s="217"/>
      <c r="G10" s="217"/>
      <c r="H10" s="217"/>
      <c r="I10" s="217"/>
      <c r="J10" s="217"/>
      <c r="K10" s="217"/>
      <c r="L10" s="217"/>
      <c r="M10" s="217"/>
      <c r="N10" s="217"/>
      <c r="O10" s="218"/>
    </row>
    <row r="11" spans="2:15" ht="12.75">
      <c r="B11" s="219"/>
      <c r="C11" s="220" t="s">
        <v>56</v>
      </c>
      <c r="D11" s="221" t="s">
        <v>249</v>
      </c>
      <c r="E11" s="222" t="s">
        <v>250</v>
      </c>
      <c r="F11" s="222" t="s">
        <v>251</v>
      </c>
      <c r="G11" s="222" t="s">
        <v>250</v>
      </c>
      <c r="H11" s="222" t="s">
        <v>252</v>
      </c>
      <c r="I11" s="222" t="s">
        <v>252</v>
      </c>
      <c r="J11" s="222" t="s">
        <v>251</v>
      </c>
      <c r="K11" s="222" t="s">
        <v>253</v>
      </c>
      <c r="L11" s="222" t="s">
        <v>107</v>
      </c>
      <c r="M11" s="222" t="s">
        <v>108</v>
      </c>
      <c r="N11" s="222" t="s">
        <v>109</v>
      </c>
      <c r="O11" s="223" t="s">
        <v>252</v>
      </c>
    </row>
    <row r="12" spans="2:15" ht="12.75">
      <c r="B12" s="224">
        <v>1</v>
      </c>
      <c r="C12" s="225"/>
      <c r="D12" s="226"/>
      <c r="E12" s="226"/>
      <c r="F12" s="226"/>
      <c r="G12" s="226"/>
      <c r="H12" s="226"/>
      <c r="I12" s="226"/>
      <c r="J12" s="226"/>
      <c r="K12" s="226"/>
      <c r="L12" s="226"/>
      <c r="M12" s="226"/>
      <c r="N12" s="226"/>
      <c r="O12" s="227"/>
    </row>
    <row r="13" spans="2:15" ht="12.75">
      <c r="B13" s="224">
        <v>2</v>
      </c>
      <c r="C13" s="225"/>
      <c r="D13" s="226"/>
      <c r="E13" s="226"/>
      <c r="F13" s="226"/>
      <c r="G13" s="226"/>
      <c r="H13" s="226"/>
      <c r="I13" s="226"/>
      <c r="J13" s="226"/>
      <c r="K13" s="226"/>
      <c r="L13" s="226"/>
      <c r="M13" s="226"/>
      <c r="N13" s="226"/>
      <c r="O13" s="227"/>
    </row>
    <row r="14" spans="2:15" ht="12.75">
      <c r="B14" s="224">
        <v>3</v>
      </c>
      <c r="C14" s="225"/>
      <c r="D14" s="226"/>
      <c r="E14" s="226"/>
      <c r="F14" s="226"/>
      <c r="G14" s="226"/>
      <c r="H14" s="226"/>
      <c r="I14" s="226"/>
      <c r="J14" s="226"/>
      <c r="K14" s="226"/>
      <c r="L14" s="226"/>
      <c r="M14" s="226"/>
      <c r="N14" s="226"/>
      <c r="O14" s="227"/>
    </row>
    <row r="15" spans="2:15" ht="12.75">
      <c r="B15" s="224">
        <v>4</v>
      </c>
      <c r="C15" s="225"/>
      <c r="D15" s="226"/>
      <c r="E15" s="226"/>
      <c r="F15" s="226"/>
      <c r="G15" s="226"/>
      <c r="H15" s="226"/>
      <c r="I15" s="226"/>
      <c r="J15" s="226"/>
      <c r="K15" s="226"/>
      <c r="L15" s="226"/>
      <c r="M15" s="226"/>
      <c r="N15" s="226"/>
      <c r="O15" s="227"/>
    </row>
    <row r="16" spans="2:15" ht="12.75">
      <c r="B16" s="224">
        <v>5</v>
      </c>
      <c r="C16" s="225"/>
      <c r="D16" s="226"/>
      <c r="E16" s="226"/>
      <c r="F16" s="226"/>
      <c r="G16" s="226"/>
      <c r="H16" s="226"/>
      <c r="I16" s="226"/>
      <c r="J16" s="226"/>
      <c r="K16" s="226"/>
      <c r="L16" s="226"/>
      <c r="M16" s="226"/>
      <c r="N16" s="226"/>
      <c r="O16" s="227"/>
    </row>
    <row r="17" spans="2:15" ht="12.75">
      <c r="B17" s="224">
        <v>6</v>
      </c>
      <c r="C17" s="225"/>
      <c r="D17" s="228"/>
      <c r="E17" s="228"/>
      <c r="F17" s="228"/>
      <c r="G17" s="228"/>
      <c r="H17" s="228"/>
      <c r="I17" s="228"/>
      <c r="J17" s="228"/>
      <c r="K17" s="228"/>
      <c r="L17" s="228"/>
      <c r="M17" s="228"/>
      <c r="N17" s="228"/>
      <c r="O17" s="229"/>
    </row>
    <row r="18" spans="2:15" ht="13.5" thickBot="1">
      <c r="B18" s="230"/>
      <c r="C18" s="231"/>
      <c r="D18" s="232"/>
      <c r="E18" s="232"/>
      <c r="F18" s="232"/>
      <c r="G18" s="232"/>
      <c r="H18" s="232"/>
      <c r="I18" s="232"/>
      <c r="J18" s="232"/>
      <c r="K18" s="232"/>
      <c r="L18" s="232"/>
      <c r="M18" s="232"/>
      <c r="N18" s="232"/>
      <c r="O18" s="233"/>
    </row>
    <row r="19" ht="15" thickBot="1" thickTop="1"/>
    <row r="20" spans="2:15" ht="15.75" thickTop="1">
      <c r="B20" s="214" t="s">
        <v>54</v>
      </c>
      <c r="C20" s="215"/>
      <c r="D20" s="216" t="s">
        <v>57</v>
      </c>
      <c r="E20" s="217"/>
      <c r="F20" s="217"/>
      <c r="G20" s="217"/>
      <c r="H20" s="217"/>
      <c r="I20" s="217"/>
      <c r="J20" s="217"/>
      <c r="K20" s="217"/>
      <c r="L20" s="217"/>
      <c r="M20" s="217"/>
      <c r="N20" s="217"/>
      <c r="O20" s="218"/>
    </row>
    <row r="21" spans="2:15" ht="12.75">
      <c r="B21" s="219"/>
      <c r="C21" s="220" t="s">
        <v>56</v>
      </c>
      <c r="D21" s="221" t="s">
        <v>249</v>
      </c>
      <c r="E21" s="222" t="s">
        <v>250</v>
      </c>
      <c r="F21" s="222" t="s">
        <v>251</v>
      </c>
      <c r="G21" s="222" t="s">
        <v>250</v>
      </c>
      <c r="H21" s="222" t="s">
        <v>252</v>
      </c>
      <c r="I21" s="222" t="s">
        <v>252</v>
      </c>
      <c r="J21" s="222" t="s">
        <v>251</v>
      </c>
      <c r="K21" s="222" t="s">
        <v>253</v>
      </c>
      <c r="L21" s="222" t="s">
        <v>107</v>
      </c>
      <c r="M21" s="222" t="s">
        <v>108</v>
      </c>
      <c r="N21" s="222" t="s">
        <v>109</v>
      </c>
      <c r="O21" s="223" t="s">
        <v>252</v>
      </c>
    </row>
    <row r="22" spans="2:15" ht="12.75">
      <c r="B22" s="224">
        <v>1</v>
      </c>
      <c r="C22" s="225"/>
      <c r="D22" s="226"/>
      <c r="E22" s="226"/>
      <c r="F22" s="226"/>
      <c r="G22" s="226"/>
      <c r="H22" s="226"/>
      <c r="I22" s="226"/>
      <c r="J22" s="226"/>
      <c r="K22" s="226"/>
      <c r="L22" s="226"/>
      <c r="M22" s="226"/>
      <c r="N22" s="226"/>
      <c r="O22" s="227"/>
    </row>
    <row r="23" spans="2:15" ht="12.75">
      <c r="B23" s="224">
        <v>2</v>
      </c>
      <c r="C23" s="225"/>
      <c r="D23" s="226"/>
      <c r="E23" s="226"/>
      <c r="F23" s="226"/>
      <c r="G23" s="226"/>
      <c r="H23" s="226"/>
      <c r="I23" s="226"/>
      <c r="J23" s="226"/>
      <c r="K23" s="226"/>
      <c r="L23" s="226"/>
      <c r="M23" s="226"/>
      <c r="N23" s="226"/>
      <c r="O23" s="227"/>
    </row>
    <row r="24" spans="2:15" ht="12.75">
      <c r="B24" s="224">
        <v>3</v>
      </c>
      <c r="C24" s="225"/>
      <c r="D24" s="226"/>
      <c r="E24" s="226"/>
      <c r="F24" s="226"/>
      <c r="G24" s="226"/>
      <c r="H24" s="226"/>
      <c r="I24" s="226"/>
      <c r="J24" s="226"/>
      <c r="K24" s="226"/>
      <c r="L24" s="226"/>
      <c r="M24" s="226"/>
      <c r="N24" s="226"/>
      <c r="O24" s="227"/>
    </row>
    <row r="25" spans="2:15" ht="12.75">
      <c r="B25" s="224">
        <v>4</v>
      </c>
      <c r="C25" s="225"/>
      <c r="D25" s="226"/>
      <c r="E25" s="226"/>
      <c r="F25" s="226"/>
      <c r="G25" s="226"/>
      <c r="H25" s="226"/>
      <c r="I25" s="226"/>
      <c r="J25" s="226"/>
      <c r="K25" s="226"/>
      <c r="L25" s="226"/>
      <c r="M25" s="226"/>
      <c r="N25" s="226"/>
      <c r="O25" s="227"/>
    </row>
    <row r="26" spans="2:15" ht="12.75">
      <c r="B26" s="224">
        <v>5</v>
      </c>
      <c r="C26" s="225"/>
      <c r="D26" s="226"/>
      <c r="E26" s="226"/>
      <c r="F26" s="226"/>
      <c r="G26" s="226"/>
      <c r="H26" s="226"/>
      <c r="I26" s="226"/>
      <c r="J26" s="226"/>
      <c r="K26" s="226"/>
      <c r="L26" s="226"/>
      <c r="M26" s="226"/>
      <c r="N26" s="226"/>
      <c r="O26" s="227"/>
    </row>
    <row r="27" spans="2:15" ht="12.75">
      <c r="B27" s="224">
        <v>6</v>
      </c>
      <c r="C27" s="225"/>
      <c r="D27" s="228"/>
      <c r="E27" s="228"/>
      <c r="F27" s="228"/>
      <c r="G27" s="228"/>
      <c r="H27" s="228"/>
      <c r="I27" s="228"/>
      <c r="J27" s="228"/>
      <c r="K27" s="228"/>
      <c r="L27" s="228"/>
      <c r="M27" s="228"/>
      <c r="N27" s="228"/>
      <c r="O27" s="229"/>
    </row>
    <row r="28" spans="2:15" ht="13.5" thickBot="1">
      <c r="B28" s="230"/>
      <c r="C28" s="231"/>
      <c r="D28" s="232"/>
      <c r="E28" s="232"/>
      <c r="F28" s="232"/>
      <c r="G28" s="232"/>
      <c r="H28" s="232"/>
      <c r="I28" s="232"/>
      <c r="J28" s="232"/>
      <c r="K28" s="232"/>
      <c r="L28" s="232"/>
      <c r="M28" s="232"/>
      <c r="N28" s="232"/>
      <c r="O28" s="233"/>
    </row>
    <row r="29" ht="13.5" thickTop="1"/>
    <row r="34" ht="12.75">
      <c r="C34" s="168" t="s">
        <v>58</v>
      </c>
    </row>
    <row r="35" ht="13.5" thickBot="1"/>
    <row r="36" spans="2:15" ht="15.75" thickTop="1">
      <c r="B36" s="214" t="s">
        <v>54</v>
      </c>
      <c r="C36" s="215"/>
      <c r="D36" s="216" t="s">
        <v>55</v>
      </c>
      <c r="E36" s="217"/>
      <c r="F36" s="217"/>
      <c r="G36" s="217"/>
      <c r="H36" s="217"/>
      <c r="I36" s="217"/>
      <c r="J36" s="217"/>
      <c r="K36" s="217"/>
      <c r="L36" s="217"/>
      <c r="M36" s="217"/>
      <c r="N36" s="217"/>
      <c r="O36" s="218"/>
    </row>
    <row r="37" spans="2:15" ht="12.75">
      <c r="B37" s="219"/>
      <c r="C37" s="220" t="s">
        <v>56</v>
      </c>
      <c r="D37" s="221" t="s">
        <v>249</v>
      </c>
      <c r="E37" s="222" t="s">
        <v>250</v>
      </c>
      <c r="F37" s="222" t="s">
        <v>251</v>
      </c>
      <c r="G37" s="222" t="s">
        <v>250</v>
      </c>
      <c r="H37" s="222" t="s">
        <v>252</v>
      </c>
      <c r="I37" s="222" t="s">
        <v>252</v>
      </c>
      <c r="J37" s="222" t="s">
        <v>251</v>
      </c>
      <c r="K37" s="222" t="s">
        <v>253</v>
      </c>
      <c r="L37" s="222" t="s">
        <v>107</v>
      </c>
      <c r="M37" s="222" t="s">
        <v>108</v>
      </c>
      <c r="N37" s="222" t="s">
        <v>109</v>
      </c>
      <c r="O37" s="223" t="s">
        <v>252</v>
      </c>
    </row>
    <row r="38" spans="2:15" ht="12.75">
      <c r="B38" s="219"/>
      <c r="C38" s="234" t="s">
        <v>59</v>
      </c>
      <c r="D38" s="228"/>
      <c r="E38" s="228"/>
      <c r="F38" s="228"/>
      <c r="G38" s="228"/>
      <c r="H38" s="228"/>
      <c r="I38" s="228"/>
      <c r="J38" s="228"/>
      <c r="K38" s="228"/>
      <c r="L38" s="228"/>
      <c r="M38" s="228"/>
      <c r="N38" s="228"/>
      <c r="O38" s="229"/>
    </row>
    <row r="39" spans="2:15" ht="12.75">
      <c r="B39" s="224">
        <v>1</v>
      </c>
      <c r="C39" s="225" t="s">
        <v>60</v>
      </c>
      <c r="D39" s="235"/>
      <c r="E39" s="235"/>
      <c r="F39" s="228"/>
      <c r="G39" s="228"/>
      <c r="H39" s="228"/>
      <c r="I39" s="228"/>
      <c r="J39" s="228"/>
      <c r="K39" s="228"/>
      <c r="L39" s="235"/>
      <c r="M39" s="228"/>
      <c r="N39" s="228"/>
      <c r="O39" s="229"/>
    </row>
    <row r="40" spans="2:15" ht="12.75">
      <c r="B40" s="224">
        <v>2</v>
      </c>
      <c r="C40" s="225" t="s">
        <v>61</v>
      </c>
      <c r="D40" s="228"/>
      <c r="E40" s="226"/>
      <c r="F40" s="235"/>
      <c r="G40" s="235"/>
      <c r="H40" s="235"/>
      <c r="I40" s="235"/>
      <c r="J40" s="235"/>
      <c r="K40" s="235"/>
      <c r="L40" s="226"/>
      <c r="M40" s="235"/>
      <c r="N40" s="235"/>
      <c r="O40" s="235"/>
    </row>
    <row r="41" spans="2:15" ht="12.75">
      <c r="B41" s="224">
        <v>3</v>
      </c>
      <c r="C41" s="225" t="s">
        <v>17</v>
      </c>
      <c r="D41" s="235"/>
      <c r="E41" s="228"/>
      <c r="F41" s="228"/>
      <c r="G41" s="228"/>
      <c r="H41" s="228"/>
      <c r="I41" s="228"/>
      <c r="J41" s="228"/>
      <c r="K41" s="235"/>
      <c r="L41" s="235"/>
      <c r="M41" s="226"/>
      <c r="N41" s="226"/>
      <c r="O41" s="227"/>
    </row>
    <row r="42" spans="2:15" ht="12.75">
      <c r="B42" s="224"/>
      <c r="C42" s="236" t="s">
        <v>18</v>
      </c>
      <c r="D42" s="228"/>
      <c r="E42" s="228"/>
      <c r="F42" s="228"/>
      <c r="G42" s="228"/>
      <c r="H42" s="228"/>
      <c r="I42" s="228"/>
      <c r="J42" s="228"/>
      <c r="K42" s="226"/>
      <c r="L42" s="226"/>
      <c r="M42" s="226"/>
      <c r="N42" s="226"/>
      <c r="O42" s="227"/>
    </row>
    <row r="43" spans="2:15" ht="12.75">
      <c r="B43" s="224">
        <v>4</v>
      </c>
      <c r="C43" s="225" t="s">
        <v>19</v>
      </c>
      <c r="D43" s="235"/>
      <c r="E43" s="228"/>
      <c r="F43" s="228"/>
      <c r="G43" s="228"/>
      <c r="H43" s="228"/>
      <c r="I43" s="228"/>
      <c r="J43" s="228"/>
      <c r="K43" s="228"/>
      <c r="L43" s="228"/>
      <c r="M43" s="228"/>
      <c r="N43" s="228"/>
      <c r="O43" s="229"/>
    </row>
    <row r="44" spans="2:15" ht="12.75">
      <c r="B44" s="224">
        <v>5</v>
      </c>
      <c r="C44" s="225" t="s">
        <v>63</v>
      </c>
      <c r="D44" s="228"/>
      <c r="E44" s="228"/>
      <c r="F44" s="228"/>
      <c r="G44" s="228"/>
      <c r="H44" s="228"/>
      <c r="I44" s="228"/>
      <c r="J44" s="228"/>
      <c r="K44" s="228"/>
      <c r="L44" s="235"/>
      <c r="M44" s="228"/>
      <c r="N44" s="228"/>
      <c r="O44" s="229"/>
    </row>
    <row r="45" spans="2:15" ht="13.5" thickBot="1">
      <c r="B45" s="230"/>
      <c r="C45" s="231"/>
      <c r="D45" s="232"/>
      <c r="E45" s="232"/>
      <c r="F45" s="232"/>
      <c r="G45" s="232"/>
      <c r="H45" s="232"/>
      <c r="I45" s="232"/>
      <c r="J45" s="232"/>
      <c r="K45" s="232"/>
      <c r="L45" s="232"/>
      <c r="M45" s="232"/>
      <c r="N45" s="232"/>
      <c r="O45" s="233"/>
    </row>
    <row r="46" ht="13.5" thickTop="1"/>
    <row r="49" ht="12.75">
      <c r="C49" s="207" t="s">
        <v>65</v>
      </c>
    </row>
    <row r="50" spans="3:15" ht="12.75">
      <c r="C50" s="349" t="s">
        <v>64</v>
      </c>
      <c r="D50" s="349"/>
      <c r="E50" s="349"/>
      <c r="F50" s="349"/>
      <c r="G50" s="349"/>
      <c r="H50" s="349"/>
      <c r="I50" s="349"/>
      <c r="J50" s="349"/>
      <c r="K50" s="349"/>
      <c r="L50" s="349"/>
      <c r="M50" s="349"/>
      <c r="N50" s="349"/>
      <c r="O50" s="349"/>
    </row>
    <row r="51" spans="3:15" ht="12.75">
      <c r="C51" s="349"/>
      <c r="D51" s="349"/>
      <c r="E51" s="349"/>
      <c r="F51" s="349"/>
      <c r="G51" s="349"/>
      <c r="H51" s="349"/>
      <c r="I51" s="349"/>
      <c r="J51" s="349"/>
      <c r="K51" s="349"/>
      <c r="L51" s="349"/>
      <c r="M51" s="349"/>
      <c r="N51" s="349"/>
      <c r="O51" s="349"/>
    </row>
  </sheetData>
  <sheetProtection/>
  <mergeCells count="10">
    <mergeCell ref="B4:C4"/>
    <mergeCell ref="D4:O4"/>
    <mergeCell ref="B6:O6"/>
    <mergeCell ref="C50:O51"/>
    <mergeCell ref="D1:G1"/>
    <mergeCell ref="B1:C1"/>
    <mergeCell ref="B2:C2"/>
    <mergeCell ref="D2:O2"/>
    <mergeCell ref="B3:C3"/>
    <mergeCell ref="D3:O3"/>
  </mergeCells>
  <printOptions/>
  <pageMargins left="0.75" right="0.75" top="1" bottom="1" header="0.5" footer="0.5"/>
  <pageSetup fitToHeight="1" fitToWidth="1" orientation="portrait" scale="78"/>
</worksheet>
</file>

<file path=xl/worksheets/sheet8.xml><?xml version="1.0" encoding="utf-8"?>
<worksheet xmlns="http://schemas.openxmlformats.org/spreadsheetml/2006/main" xmlns:r="http://schemas.openxmlformats.org/officeDocument/2006/relationships">
  <dimension ref="A1:P67"/>
  <sheetViews>
    <sheetView zoomScale="125" zoomScaleNormal="125" workbookViewId="0" topLeftCell="A4">
      <selection activeCell="P21" sqref="P21"/>
    </sheetView>
  </sheetViews>
  <sheetFormatPr defaultColWidth="11.00390625" defaultRowHeight="12"/>
  <cols>
    <col min="1" max="1" width="3.875" style="168" customWidth="1"/>
    <col min="2" max="16384" width="10.875" style="168" customWidth="1"/>
  </cols>
  <sheetData>
    <row r="1" spans="1:8" ht="12.75">
      <c r="A1" s="350" t="s">
        <v>96</v>
      </c>
      <c r="B1" s="350"/>
      <c r="C1" s="350"/>
      <c r="D1" s="350"/>
      <c r="E1" s="350"/>
      <c r="F1" s="350"/>
      <c r="G1" s="350"/>
      <c r="H1" s="350"/>
    </row>
    <row r="2" spans="1:8" ht="30" customHeight="1">
      <c r="A2" s="351" t="s">
        <v>201</v>
      </c>
      <c r="B2" s="352"/>
      <c r="C2" s="352"/>
      <c r="D2" s="352"/>
      <c r="E2" s="352"/>
      <c r="F2" s="352"/>
      <c r="G2" s="352"/>
      <c r="H2" s="352"/>
    </row>
    <row r="3" ht="12.75">
      <c r="A3" s="208" t="s">
        <v>98</v>
      </c>
    </row>
    <row r="4" ht="13.5">
      <c r="A4" s="209" t="s">
        <v>99</v>
      </c>
    </row>
    <row r="5" ht="13.5">
      <c r="A5" s="209" t="s">
        <v>100</v>
      </c>
    </row>
    <row r="6" ht="13.5">
      <c r="A6" s="209" t="s">
        <v>101</v>
      </c>
    </row>
    <row r="7" ht="13.5">
      <c r="A7" s="209" t="s">
        <v>102</v>
      </c>
    </row>
    <row r="8" ht="13.5">
      <c r="A8" s="209" t="s">
        <v>103</v>
      </c>
    </row>
    <row r="9" ht="13.5">
      <c r="A9" s="209" t="s">
        <v>104</v>
      </c>
    </row>
    <row r="10" ht="13.5">
      <c r="A10" s="209" t="s">
        <v>105</v>
      </c>
    </row>
    <row r="11" ht="13.5">
      <c r="A11" s="209" t="s">
        <v>106</v>
      </c>
    </row>
    <row r="12" spans="1:16" ht="39" customHeight="1">
      <c r="A12" s="353" t="s">
        <v>115</v>
      </c>
      <c r="B12" s="353"/>
      <c r="C12" s="353"/>
      <c r="D12" s="353"/>
      <c r="E12" s="353"/>
      <c r="F12" s="353"/>
      <c r="G12" s="353"/>
      <c r="H12" s="353"/>
      <c r="I12" s="353"/>
      <c r="J12" s="353"/>
      <c r="K12" s="353"/>
      <c r="L12" s="353"/>
      <c r="M12" s="353"/>
      <c r="N12" s="353"/>
      <c r="O12" s="353"/>
      <c r="P12" s="353"/>
    </row>
    <row r="13" spans="1:11" ht="31.5" customHeight="1">
      <c r="A13" s="349" t="s">
        <v>33</v>
      </c>
      <c r="B13" s="354"/>
      <c r="C13" s="354"/>
      <c r="D13" s="354"/>
      <c r="E13" s="354"/>
      <c r="F13" s="354"/>
      <c r="G13" s="354"/>
      <c r="H13" s="354"/>
      <c r="I13" s="354"/>
      <c r="J13" s="354"/>
      <c r="K13" s="354"/>
    </row>
    <row r="14" spans="1:11" ht="27.75" customHeight="1">
      <c r="A14" s="354" t="s">
        <v>80</v>
      </c>
      <c r="B14" s="354"/>
      <c r="C14" s="354"/>
      <c r="D14" s="354"/>
      <c r="E14" s="354"/>
      <c r="F14" s="354"/>
      <c r="G14" s="354"/>
      <c r="H14" s="354"/>
      <c r="I14" s="354"/>
      <c r="J14" s="354"/>
      <c r="K14" s="354"/>
    </row>
    <row r="15" ht="12.75">
      <c r="A15" s="208" t="s">
        <v>81</v>
      </c>
    </row>
    <row r="16" ht="13.5">
      <c r="A16" s="209" t="s">
        <v>82</v>
      </c>
    </row>
    <row r="17" ht="13.5">
      <c r="A17" s="209" t="s">
        <v>83</v>
      </c>
    </row>
    <row r="18" ht="13.5">
      <c r="A18" s="209" t="s">
        <v>203</v>
      </c>
    </row>
    <row r="19" spans="1:11" ht="27" customHeight="1">
      <c r="A19" s="354" t="s">
        <v>84</v>
      </c>
      <c r="B19" s="354"/>
      <c r="C19" s="354"/>
      <c r="D19" s="354"/>
      <c r="E19" s="354"/>
      <c r="F19" s="354"/>
      <c r="G19" s="354"/>
      <c r="H19" s="354"/>
      <c r="I19" s="354"/>
      <c r="J19" s="354"/>
      <c r="K19" s="354"/>
    </row>
    <row r="21" ht="12.75">
      <c r="A21" s="208" t="s">
        <v>85</v>
      </c>
    </row>
    <row r="22" ht="13.5">
      <c r="A22" s="209" t="s">
        <v>86</v>
      </c>
    </row>
    <row r="23" ht="13.5">
      <c r="A23" s="209" t="s">
        <v>87</v>
      </c>
    </row>
    <row r="24" ht="13.5">
      <c r="A24" s="209" t="s">
        <v>88</v>
      </c>
    </row>
    <row r="25" ht="13.5">
      <c r="A25" s="209" t="s">
        <v>89</v>
      </c>
    </row>
    <row r="26" spans="1:2" ht="12.75">
      <c r="A26" s="210">
        <v>5</v>
      </c>
      <c r="B26" s="168" t="s">
        <v>43</v>
      </c>
    </row>
    <row r="27" ht="19.5" customHeight="1">
      <c r="A27" s="275" t="s">
        <v>204</v>
      </c>
    </row>
    <row r="28" ht="12.75">
      <c r="A28" s="210" t="s">
        <v>91</v>
      </c>
    </row>
    <row r="29" ht="12.75">
      <c r="A29" s="208" t="s">
        <v>92</v>
      </c>
    </row>
    <row r="30" ht="13.5">
      <c r="A30" s="209" t="s">
        <v>93</v>
      </c>
    </row>
    <row r="31" ht="13.5">
      <c r="A31" s="209" t="s">
        <v>94</v>
      </c>
    </row>
    <row r="32" ht="13.5">
      <c r="A32" s="209" t="s">
        <v>62</v>
      </c>
    </row>
    <row r="33" ht="13.5">
      <c r="A33" s="209" t="s">
        <v>97</v>
      </c>
    </row>
    <row r="34" ht="13.5">
      <c r="A34" s="209" t="s">
        <v>68</v>
      </c>
    </row>
    <row r="35" ht="13.5">
      <c r="A35" s="209" t="s">
        <v>69</v>
      </c>
    </row>
    <row r="36" spans="1:10" ht="54.75" customHeight="1">
      <c r="A36" s="357" t="s">
        <v>70</v>
      </c>
      <c r="B36" s="357"/>
      <c r="C36" s="357"/>
      <c r="D36" s="357"/>
      <c r="E36" s="357"/>
      <c r="F36" s="357"/>
      <c r="G36" s="357"/>
      <c r="H36" s="357"/>
      <c r="I36" s="357"/>
      <c r="J36" s="357"/>
    </row>
    <row r="38" spans="1:3" ht="12.75">
      <c r="A38" s="356" t="s">
        <v>71</v>
      </c>
      <c r="B38" s="356"/>
      <c r="C38" s="356"/>
    </row>
    <row r="39" ht="13.5">
      <c r="A39" s="211" t="s">
        <v>72</v>
      </c>
    </row>
    <row r="40" ht="13.5">
      <c r="A40" s="211" t="s">
        <v>73</v>
      </c>
    </row>
    <row r="41" ht="13.5">
      <c r="A41" s="211" t="s">
        <v>74</v>
      </c>
    </row>
    <row r="42" ht="13.5">
      <c r="A42" s="211" t="s">
        <v>75</v>
      </c>
    </row>
    <row r="43" ht="13.5">
      <c r="A43" s="211" t="s">
        <v>30</v>
      </c>
    </row>
    <row r="44" ht="13.5">
      <c r="A44" s="211" t="s">
        <v>31</v>
      </c>
    </row>
    <row r="45" spans="1:11" ht="63" customHeight="1">
      <c r="A45" s="357" t="s">
        <v>76</v>
      </c>
      <c r="B45" s="357"/>
      <c r="C45" s="357"/>
      <c r="D45" s="357"/>
      <c r="E45" s="357"/>
      <c r="F45" s="357"/>
      <c r="G45" s="357"/>
      <c r="H45" s="357"/>
      <c r="I45" s="357"/>
      <c r="J45" s="357"/>
      <c r="K45" s="357"/>
    </row>
    <row r="46" spans="1:11" ht="87.75" customHeight="1">
      <c r="A46" s="355" t="s">
        <v>37</v>
      </c>
      <c r="B46" s="355"/>
      <c r="C46" s="355"/>
      <c r="D46" s="355"/>
      <c r="E46" s="355"/>
      <c r="F46" s="355"/>
      <c r="G46" s="355"/>
      <c r="H46" s="355"/>
      <c r="I46" s="355"/>
      <c r="J46" s="355"/>
      <c r="K46" s="355"/>
    </row>
    <row r="47" ht="13.5">
      <c r="A47" s="209"/>
    </row>
    <row r="48" spans="1:3" ht="12.75">
      <c r="A48" s="356" t="s">
        <v>77</v>
      </c>
      <c r="B48" s="356"/>
      <c r="C48" s="356"/>
    </row>
    <row r="49" ht="13.5">
      <c r="A49" s="211" t="s">
        <v>78</v>
      </c>
    </row>
    <row r="50" ht="13.5">
      <c r="A50" s="211" t="s">
        <v>79</v>
      </c>
    </row>
    <row r="51" ht="13.5">
      <c r="A51" s="211" t="s">
        <v>34</v>
      </c>
    </row>
    <row r="52" ht="13.5">
      <c r="A52" s="211" t="s">
        <v>35</v>
      </c>
    </row>
    <row r="53" ht="13.5">
      <c r="A53" s="211" t="s">
        <v>36</v>
      </c>
    </row>
    <row r="54" spans="1:11" ht="75" customHeight="1">
      <c r="A54" s="357" t="s">
        <v>42</v>
      </c>
      <c r="B54" s="357"/>
      <c r="C54" s="357"/>
      <c r="D54" s="357"/>
      <c r="E54" s="357"/>
      <c r="F54" s="357"/>
      <c r="G54" s="357"/>
      <c r="H54" s="357"/>
      <c r="I54" s="357"/>
      <c r="J54" s="357"/>
      <c r="K54" s="357"/>
    </row>
    <row r="55" spans="1:11" ht="33" customHeight="1">
      <c r="A55" s="355" t="s">
        <v>5</v>
      </c>
      <c r="B55" s="355"/>
      <c r="C55" s="355"/>
      <c r="D55" s="355"/>
      <c r="E55" s="355"/>
      <c r="F55" s="355"/>
      <c r="G55" s="355"/>
      <c r="H55" s="355"/>
      <c r="I55" s="355"/>
      <c r="J55" s="355"/>
      <c r="K55" s="355"/>
    </row>
    <row r="56" spans="1:11" ht="13.5" customHeight="1">
      <c r="A56" s="355" t="s">
        <v>6</v>
      </c>
      <c r="B56" s="355"/>
      <c r="C56" s="355"/>
      <c r="D56" s="355"/>
      <c r="E56" s="355"/>
      <c r="F56" s="355"/>
      <c r="G56" s="355"/>
      <c r="H56" s="355"/>
      <c r="I56" s="355"/>
      <c r="J56" s="355"/>
      <c r="K56" s="355"/>
    </row>
    <row r="57" spans="1:4" ht="12.75">
      <c r="A57" s="356" t="s">
        <v>7</v>
      </c>
      <c r="B57" s="356"/>
      <c r="C57" s="356"/>
      <c r="D57" s="356"/>
    </row>
    <row r="58" ht="13.5">
      <c r="A58" s="211" t="s">
        <v>44</v>
      </c>
    </row>
    <row r="59" ht="13.5">
      <c r="A59" s="211" t="s">
        <v>45</v>
      </c>
    </row>
    <row r="60" ht="13.5">
      <c r="A60" s="211" t="s">
        <v>46</v>
      </c>
    </row>
    <row r="61" ht="13.5">
      <c r="A61" s="211" t="s">
        <v>47</v>
      </c>
    </row>
    <row r="62" ht="13.5">
      <c r="A62" s="209"/>
    </row>
    <row r="63" spans="1:4" ht="12.75">
      <c r="A63" s="356" t="s">
        <v>48</v>
      </c>
      <c r="B63" s="356"/>
      <c r="C63" s="356"/>
      <c r="D63" s="356"/>
    </row>
    <row r="64" ht="13.5">
      <c r="A64" s="211" t="s">
        <v>49</v>
      </c>
    </row>
    <row r="65" ht="13.5">
      <c r="A65" s="211" t="s">
        <v>50</v>
      </c>
    </row>
    <row r="66" ht="13.5">
      <c r="A66" s="211" t="s">
        <v>51</v>
      </c>
    </row>
    <row r="67" ht="13.5">
      <c r="A67" s="211" t="s">
        <v>52</v>
      </c>
    </row>
  </sheetData>
  <sheetProtection/>
  <mergeCells count="16">
    <mergeCell ref="A55:K55"/>
    <mergeCell ref="A56:K56"/>
    <mergeCell ref="A57:D57"/>
    <mergeCell ref="A63:D63"/>
    <mergeCell ref="A36:J36"/>
    <mergeCell ref="A38:C38"/>
    <mergeCell ref="A45:K45"/>
    <mergeCell ref="A46:K46"/>
    <mergeCell ref="A48:C48"/>
    <mergeCell ref="A54:K54"/>
    <mergeCell ref="A1:H1"/>
    <mergeCell ref="A2:H2"/>
    <mergeCell ref="A12:P12"/>
    <mergeCell ref="A13:K13"/>
    <mergeCell ref="A14:K14"/>
    <mergeCell ref="A19:K19"/>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AA34"/>
  <sheetViews>
    <sheetView workbookViewId="0" topLeftCell="A1">
      <selection activeCell="S45" sqref="S45"/>
    </sheetView>
  </sheetViews>
  <sheetFormatPr defaultColWidth="11.00390625" defaultRowHeight="12"/>
  <cols>
    <col min="4" max="4" width="7.375" style="0" customWidth="1"/>
    <col min="5" max="5" width="1.4921875" style="0" customWidth="1"/>
    <col min="6" max="6" width="2.125" style="0" customWidth="1"/>
    <col min="7" max="7" width="6.00390625" style="0" customWidth="1"/>
    <col min="8" max="8" width="7.125" style="0" customWidth="1"/>
    <col min="9" max="9" width="2.50390625" style="0" customWidth="1"/>
    <col min="10" max="10" width="8.00390625" style="0" customWidth="1"/>
    <col min="11" max="11" width="1.12109375" style="0" customWidth="1"/>
    <col min="15" max="15" width="3.125" style="0" customWidth="1"/>
    <col min="16" max="16" width="9.125" style="0" customWidth="1"/>
    <col min="20" max="20" width="2.875" style="0" customWidth="1"/>
    <col min="21" max="21" width="8.50390625" style="0" customWidth="1"/>
    <col min="24" max="24" width="10.625" style="0" customWidth="1"/>
    <col min="25" max="25" width="2.875" style="0" customWidth="1"/>
  </cols>
  <sheetData>
    <row r="1" spans="1:27" ht="13.5">
      <c r="A1" s="280"/>
      <c r="B1" s="280"/>
      <c r="C1" s="280"/>
      <c r="D1" s="280"/>
      <c r="E1" s="280"/>
      <c r="F1" s="4"/>
      <c r="G1" s="281"/>
      <c r="H1" s="281"/>
      <c r="I1" s="281"/>
      <c r="J1" s="281"/>
      <c r="K1" s="281"/>
      <c r="L1" s="281"/>
      <c r="M1" s="281"/>
      <c r="N1" s="281"/>
      <c r="O1" s="281"/>
      <c r="P1" s="281"/>
      <c r="Q1" s="281"/>
      <c r="R1" s="281"/>
      <c r="S1" s="62"/>
      <c r="T1" s="62"/>
      <c r="U1" s="62"/>
      <c r="V1" s="4"/>
      <c r="W1" s="4"/>
      <c r="X1" s="4"/>
      <c r="Y1" s="4"/>
      <c r="Z1" s="303"/>
      <c r="AA1" s="303"/>
    </row>
    <row r="2" spans="1:27" ht="13.5">
      <c r="A2" s="304" t="s">
        <v>169</v>
      </c>
      <c r="B2" s="304"/>
      <c r="C2" s="304"/>
      <c r="D2" s="304"/>
      <c r="E2" s="304"/>
      <c r="F2" s="4"/>
      <c r="G2" s="281"/>
      <c r="H2" s="281"/>
      <c r="I2" s="281"/>
      <c r="J2" s="281"/>
      <c r="K2" s="281"/>
      <c r="L2" s="281"/>
      <c r="M2" s="281"/>
      <c r="N2" s="281"/>
      <c r="O2" s="281"/>
      <c r="P2" s="281"/>
      <c r="Q2" s="281"/>
      <c r="R2" s="281"/>
      <c r="S2" s="62"/>
      <c r="T2" s="62"/>
      <c r="U2" s="62"/>
      <c r="V2" s="4"/>
      <c r="W2" s="4"/>
      <c r="X2" s="4"/>
      <c r="Y2" s="358" t="s">
        <v>234</v>
      </c>
      <c r="Z2" s="358"/>
      <c r="AA2" s="358"/>
    </row>
    <row r="3" spans="1:27" ht="13.5">
      <c r="A3" s="305"/>
      <c r="B3" s="306"/>
      <c r="C3" s="306"/>
      <c r="D3" s="306"/>
      <c r="E3" s="306"/>
      <c r="F3" s="4"/>
      <c r="G3" s="281"/>
      <c r="H3" s="281"/>
      <c r="I3" s="281"/>
      <c r="J3" s="281"/>
      <c r="K3" s="281"/>
      <c r="L3" s="281"/>
      <c r="M3" s="281"/>
      <c r="N3" s="281"/>
      <c r="O3" s="281"/>
      <c r="P3" s="281"/>
      <c r="Q3" s="281"/>
      <c r="R3" s="281"/>
      <c r="S3" s="62"/>
      <c r="T3" s="62"/>
      <c r="U3" s="62"/>
      <c r="V3" s="4"/>
      <c r="W3" s="4"/>
      <c r="X3" s="4"/>
      <c r="Y3" s="4"/>
      <c r="Z3" s="303"/>
      <c r="AA3" s="303"/>
    </row>
    <row r="4" spans="1:27" ht="15" thickBot="1">
      <c r="A4" s="284"/>
      <c r="B4" s="284"/>
      <c r="C4" s="284"/>
      <c r="D4" s="284"/>
      <c r="E4" s="284"/>
      <c r="F4" s="7"/>
      <c r="G4" s="284" t="s">
        <v>170</v>
      </c>
      <c r="H4" s="284"/>
      <c r="I4" s="284"/>
      <c r="J4" s="284"/>
      <c r="K4" s="284"/>
      <c r="L4" s="284"/>
      <c r="M4" s="284"/>
      <c r="N4" s="284"/>
      <c r="O4" s="284"/>
      <c r="P4" s="284"/>
      <c r="Q4" s="284"/>
      <c r="R4" s="284"/>
      <c r="S4" s="15"/>
      <c r="T4" s="15"/>
      <c r="U4" s="15"/>
      <c r="V4" s="4"/>
      <c r="W4" s="4"/>
      <c r="X4" s="4"/>
      <c r="Y4" s="4"/>
      <c r="Z4" s="299" t="s">
        <v>166</v>
      </c>
      <c r="AA4" s="299"/>
    </row>
    <row r="5" spans="1:27" ht="13.5">
      <c r="A5" s="13" t="s">
        <v>212</v>
      </c>
      <c r="B5" s="13" t="s">
        <v>213</v>
      </c>
      <c r="C5" s="13"/>
      <c r="D5" s="13"/>
      <c r="E5" s="13"/>
      <c r="F5" s="13"/>
      <c r="G5" s="14"/>
      <c r="H5" s="113"/>
      <c r="I5" s="114"/>
      <c r="J5" s="112"/>
      <c r="K5" s="15"/>
      <c r="L5" s="301" t="s">
        <v>184</v>
      </c>
      <c r="M5" s="300"/>
      <c r="N5" s="61"/>
      <c r="O5" s="61"/>
      <c r="P5" s="61"/>
      <c r="Q5" s="301" t="s">
        <v>185</v>
      </c>
      <c r="R5" s="301"/>
      <c r="S5" s="60"/>
      <c r="T5" s="60"/>
      <c r="U5" s="60"/>
      <c r="V5" s="301" t="s">
        <v>186</v>
      </c>
      <c r="W5" s="301"/>
      <c r="X5" s="153"/>
      <c r="Y5" s="60"/>
      <c r="Z5" s="301" t="s">
        <v>208</v>
      </c>
      <c r="AA5" s="301"/>
    </row>
    <row r="6" spans="1:27" ht="36.75" customHeight="1">
      <c r="A6" s="4"/>
      <c r="B6" s="27"/>
      <c r="C6" s="102" t="s">
        <v>143</v>
      </c>
      <c r="D6" s="103"/>
      <c r="E6" s="103"/>
      <c r="F6" s="4"/>
      <c r="G6" s="4"/>
      <c r="H6" s="276" t="s">
        <v>136</v>
      </c>
      <c r="I6" s="277"/>
      <c r="J6" s="107" t="s">
        <v>144</v>
      </c>
      <c r="K6" s="129"/>
      <c r="L6" s="16" t="s">
        <v>255</v>
      </c>
      <c r="M6" s="151" t="s">
        <v>207</v>
      </c>
      <c r="N6" s="276" t="s">
        <v>137</v>
      </c>
      <c r="O6" s="277"/>
      <c r="P6" s="126" t="s">
        <v>144</v>
      </c>
      <c r="Q6" s="16" t="s">
        <v>255</v>
      </c>
      <c r="R6" s="151" t="s">
        <v>207</v>
      </c>
      <c r="S6" s="276" t="s">
        <v>141</v>
      </c>
      <c r="T6" s="277"/>
      <c r="U6" s="107" t="s">
        <v>144</v>
      </c>
      <c r="V6" s="130" t="s">
        <v>255</v>
      </c>
      <c r="W6" s="32" t="s">
        <v>206</v>
      </c>
      <c r="X6" s="276" t="s">
        <v>255</v>
      </c>
      <c r="Y6" s="277"/>
      <c r="Z6" s="130" t="s">
        <v>255</v>
      </c>
      <c r="AA6" s="32" t="s">
        <v>206</v>
      </c>
    </row>
    <row r="7" spans="1:27" ht="13.5">
      <c r="A7" s="4"/>
      <c r="B7" s="31">
        <v>1</v>
      </c>
      <c r="C7" s="4" t="s">
        <v>113</v>
      </c>
      <c r="D7" s="4"/>
      <c r="E7" s="4"/>
      <c r="F7" s="4"/>
      <c r="G7" s="4"/>
      <c r="H7" s="105">
        <v>1.5</v>
      </c>
      <c r="I7" s="104" t="s">
        <v>250</v>
      </c>
      <c r="J7" s="17">
        <v>5000</v>
      </c>
      <c r="K7" s="15"/>
      <c r="L7" s="33">
        <v>5000</v>
      </c>
      <c r="M7" s="34">
        <v>2500</v>
      </c>
      <c r="N7" s="105">
        <v>1.5</v>
      </c>
      <c r="O7" s="104" t="s">
        <v>250</v>
      </c>
      <c r="P7" s="127">
        <v>5000</v>
      </c>
      <c r="Q7" s="35">
        <v>5000</v>
      </c>
      <c r="R7" s="34">
        <v>2500</v>
      </c>
      <c r="S7" s="105">
        <v>1.5</v>
      </c>
      <c r="T7" s="104" t="s">
        <v>250</v>
      </c>
      <c r="U7" s="17">
        <v>5000</v>
      </c>
      <c r="V7" s="33">
        <v>5000</v>
      </c>
      <c r="W7" s="34">
        <v>2500</v>
      </c>
      <c r="X7" s="132">
        <f>H7+N7+S7</f>
        <v>4.5</v>
      </c>
      <c r="Y7" s="132" t="s">
        <v>250</v>
      </c>
      <c r="Z7" s="33">
        <f aca="true" t="shared" si="0" ref="Z7:AA9">L7+Q7+V7</f>
        <v>15000</v>
      </c>
      <c r="AA7" s="34">
        <f t="shared" si="0"/>
        <v>7500</v>
      </c>
    </row>
    <row r="8" spans="1:27" ht="13.5">
      <c r="A8" s="4"/>
      <c r="B8" s="4">
        <v>2</v>
      </c>
      <c r="C8" s="4" t="s">
        <v>146</v>
      </c>
      <c r="D8" s="4"/>
      <c r="E8" s="4"/>
      <c r="F8" s="4"/>
      <c r="G8" s="4"/>
      <c r="H8" s="106">
        <v>0.5</v>
      </c>
      <c r="I8" s="104" t="s">
        <v>250</v>
      </c>
      <c r="J8" s="17">
        <v>4500</v>
      </c>
      <c r="K8" s="16"/>
      <c r="L8" s="33">
        <f>0.5*J8</f>
        <v>2250</v>
      </c>
      <c r="M8" s="34">
        <v>0</v>
      </c>
      <c r="N8" s="106">
        <v>0.5</v>
      </c>
      <c r="O8" s="104" t="s">
        <v>250</v>
      </c>
      <c r="P8" s="127">
        <v>4500</v>
      </c>
      <c r="Q8" s="35">
        <v>2250</v>
      </c>
      <c r="R8" s="34">
        <v>0</v>
      </c>
      <c r="S8" s="106">
        <v>0.5</v>
      </c>
      <c r="T8" s="104" t="s">
        <v>250</v>
      </c>
      <c r="U8" s="17">
        <v>4500</v>
      </c>
      <c r="V8" s="33">
        <v>2250</v>
      </c>
      <c r="W8" s="34">
        <v>0</v>
      </c>
      <c r="X8" s="132">
        <f>H8+N8+S8</f>
        <v>1.5</v>
      </c>
      <c r="Y8" s="132" t="s">
        <v>250</v>
      </c>
      <c r="Z8" s="33">
        <f t="shared" si="0"/>
        <v>6750</v>
      </c>
      <c r="AA8" s="34">
        <f t="shared" si="0"/>
        <v>0</v>
      </c>
    </row>
    <row r="9" spans="1:27" ht="13.5">
      <c r="A9" s="4"/>
      <c r="B9" s="31">
        <v>3</v>
      </c>
      <c r="C9" s="4" t="s">
        <v>133</v>
      </c>
      <c r="D9" s="4"/>
      <c r="E9" s="4"/>
      <c r="F9" s="4"/>
      <c r="G9" s="4"/>
      <c r="H9" s="105">
        <v>4</v>
      </c>
      <c r="I9" s="104" t="s">
        <v>250</v>
      </c>
      <c r="J9" s="115">
        <v>3300</v>
      </c>
      <c r="K9" s="130"/>
      <c r="L9" s="18">
        <f>3300*4</f>
        <v>13200</v>
      </c>
      <c r="M9" s="101"/>
      <c r="N9" s="105">
        <v>4</v>
      </c>
      <c r="O9" s="104" t="s">
        <v>250</v>
      </c>
      <c r="P9" s="128">
        <v>3300</v>
      </c>
      <c r="Q9" s="18">
        <v>13200</v>
      </c>
      <c r="R9" s="101"/>
      <c r="S9" s="105">
        <v>0</v>
      </c>
      <c r="T9" s="104"/>
      <c r="U9" s="115"/>
      <c r="V9" s="110"/>
      <c r="W9" s="37"/>
      <c r="X9" s="33">
        <f>H9+N9+S9</f>
        <v>8</v>
      </c>
      <c r="Y9" s="108" t="s">
        <v>250</v>
      </c>
      <c r="Z9" s="33">
        <f t="shared" si="0"/>
        <v>26400</v>
      </c>
      <c r="AA9" s="34">
        <f t="shared" si="0"/>
        <v>0</v>
      </c>
    </row>
    <row r="10" spans="1:27" ht="13.5">
      <c r="A10" s="4"/>
      <c r="B10" s="31">
        <v>4</v>
      </c>
      <c r="C10" s="4" t="s">
        <v>134</v>
      </c>
      <c r="D10" s="4"/>
      <c r="E10" s="4"/>
      <c r="F10" s="4"/>
      <c r="G10" s="4"/>
      <c r="H10" s="105">
        <v>120</v>
      </c>
      <c r="I10" s="104" t="s">
        <v>132</v>
      </c>
      <c r="J10" s="115">
        <v>20</v>
      </c>
      <c r="K10" s="16"/>
      <c r="L10" s="33">
        <v>2400</v>
      </c>
      <c r="M10" s="34">
        <v>0</v>
      </c>
      <c r="N10" s="105">
        <v>120</v>
      </c>
      <c r="O10" s="104" t="s">
        <v>118</v>
      </c>
      <c r="P10" s="128">
        <v>20</v>
      </c>
      <c r="Q10" s="35">
        <v>2400</v>
      </c>
      <c r="R10" s="34">
        <v>0</v>
      </c>
      <c r="S10" s="105"/>
      <c r="T10" s="104"/>
      <c r="U10" s="115"/>
      <c r="V10" s="33">
        <v>0</v>
      </c>
      <c r="W10" s="34">
        <v>0</v>
      </c>
      <c r="X10" s="132">
        <f>H10+N10+S10</f>
        <v>240</v>
      </c>
      <c r="Y10" s="132" t="s">
        <v>118</v>
      </c>
      <c r="Z10" s="33">
        <f aca="true" t="shared" si="1" ref="Z10:AA14">L10+Q10+V10</f>
        <v>4800</v>
      </c>
      <c r="AA10" s="34">
        <f t="shared" si="1"/>
        <v>0</v>
      </c>
    </row>
    <row r="11" spans="1:27" ht="13.5">
      <c r="A11" s="4"/>
      <c r="B11" s="31">
        <v>5</v>
      </c>
      <c r="C11" s="4" t="s">
        <v>135</v>
      </c>
      <c r="D11" s="4"/>
      <c r="E11" s="4"/>
      <c r="F11" s="4"/>
      <c r="G11" s="4"/>
      <c r="H11" s="105"/>
      <c r="I11" s="104"/>
      <c r="J11" s="115"/>
      <c r="K11" s="16"/>
      <c r="L11" s="33"/>
      <c r="M11" s="34">
        <v>48563</v>
      </c>
      <c r="N11" s="105"/>
      <c r="O11" s="104"/>
      <c r="P11" s="128"/>
      <c r="Q11" s="35"/>
      <c r="R11" s="34">
        <v>48563</v>
      </c>
      <c r="S11" s="105"/>
      <c r="T11" s="104"/>
      <c r="U11" s="115"/>
      <c r="V11" s="33">
        <v>0</v>
      </c>
      <c r="W11" s="34">
        <v>0</v>
      </c>
      <c r="X11" s="132"/>
      <c r="Y11" s="132"/>
      <c r="Z11" s="33">
        <f t="shared" si="1"/>
        <v>0</v>
      </c>
      <c r="AA11" s="34">
        <f t="shared" si="1"/>
        <v>97126</v>
      </c>
    </row>
    <row r="12" spans="1:27" ht="13.5">
      <c r="A12" s="4"/>
      <c r="B12" s="31">
        <v>6</v>
      </c>
      <c r="C12" s="4"/>
      <c r="D12" s="4"/>
      <c r="E12" s="4"/>
      <c r="F12" s="4"/>
      <c r="G12" s="4"/>
      <c r="H12" s="105"/>
      <c r="I12" s="104"/>
      <c r="J12" s="115"/>
      <c r="K12" s="16"/>
      <c r="L12" s="33"/>
      <c r="M12" s="34"/>
      <c r="N12" s="105"/>
      <c r="O12" s="104"/>
      <c r="P12" s="128"/>
      <c r="Q12" s="35"/>
      <c r="R12" s="34"/>
      <c r="S12" s="105"/>
      <c r="T12" s="104"/>
      <c r="U12" s="115"/>
      <c r="V12" s="33">
        <v>0</v>
      </c>
      <c r="W12" s="34">
        <v>0</v>
      </c>
      <c r="X12" s="132"/>
      <c r="Y12" s="132"/>
      <c r="Z12" s="33">
        <f t="shared" si="1"/>
        <v>0</v>
      </c>
      <c r="AA12" s="34">
        <f t="shared" si="1"/>
        <v>0</v>
      </c>
    </row>
    <row r="13" spans="1:27" ht="13.5">
      <c r="A13" s="4"/>
      <c r="B13" s="31">
        <v>7</v>
      </c>
      <c r="C13" s="4"/>
      <c r="D13" s="4"/>
      <c r="E13" s="4"/>
      <c r="F13" s="4"/>
      <c r="G13" s="4"/>
      <c r="H13" s="105"/>
      <c r="I13" s="104"/>
      <c r="J13" s="115"/>
      <c r="K13" s="16"/>
      <c r="L13" s="33"/>
      <c r="M13" s="34">
        <v>0</v>
      </c>
      <c r="N13" s="105"/>
      <c r="O13" s="104"/>
      <c r="P13" s="128"/>
      <c r="Q13" s="35">
        <v>0</v>
      </c>
      <c r="R13" s="34">
        <v>0</v>
      </c>
      <c r="S13" s="105"/>
      <c r="T13" s="104"/>
      <c r="U13" s="115"/>
      <c r="V13" s="33">
        <v>0</v>
      </c>
      <c r="W13" s="34">
        <v>0</v>
      </c>
      <c r="X13" s="132"/>
      <c r="Y13" s="132"/>
      <c r="Z13" s="33">
        <f t="shared" si="1"/>
        <v>0</v>
      </c>
      <c r="AA13" s="34">
        <f t="shared" si="1"/>
        <v>0</v>
      </c>
    </row>
    <row r="14" spans="1:27" ht="13.5">
      <c r="A14" s="4"/>
      <c r="B14" s="31">
        <v>8</v>
      </c>
      <c r="C14" s="4"/>
      <c r="D14" s="4"/>
      <c r="E14" s="4"/>
      <c r="F14" s="4"/>
      <c r="G14" s="4"/>
      <c r="H14" s="105"/>
      <c r="I14" s="104"/>
      <c r="J14" s="115"/>
      <c r="K14" s="16"/>
      <c r="L14" s="33"/>
      <c r="M14" s="34">
        <v>0</v>
      </c>
      <c r="N14" s="105"/>
      <c r="O14" s="104"/>
      <c r="P14" s="128"/>
      <c r="Q14" s="35">
        <v>0</v>
      </c>
      <c r="R14" s="34">
        <v>0</v>
      </c>
      <c r="S14" s="105"/>
      <c r="T14" s="104"/>
      <c r="U14" s="115"/>
      <c r="V14" s="33">
        <v>0</v>
      </c>
      <c r="W14" s="34">
        <v>0</v>
      </c>
      <c r="X14" s="132"/>
      <c r="Y14" s="132"/>
      <c r="Z14" s="33">
        <f t="shared" si="1"/>
        <v>0</v>
      </c>
      <c r="AA14" s="34">
        <f t="shared" si="1"/>
        <v>0</v>
      </c>
    </row>
    <row r="15" spans="1:27" ht="13.5">
      <c r="A15" s="4"/>
      <c r="B15" s="4"/>
      <c r="C15" s="4"/>
      <c r="D15" s="4"/>
      <c r="E15" s="4"/>
      <c r="F15" s="4"/>
      <c r="G15" s="4"/>
      <c r="H15" s="4"/>
      <c r="I15" s="4"/>
      <c r="J15" s="4"/>
      <c r="K15" s="19" t="s">
        <v>216</v>
      </c>
      <c r="L15" s="33">
        <f aca="true" t="shared" si="2" ref="L15:AA15">SUM(L7:L14)</f>
        <v>22850</v>
      </c>
      <c r="M15" s="34">
        <f t="shared" si="2"/>
        <v>51063</v>
      </c>
      <c r="N15" s="131"/>
      <c r="O15" s="131"/>
      <c r="P15" s="134"/>
      <c r="Q15" s="35">
        <f t="shared" si="2"/>
        <v>22850</v>
      </c>
      <c r="R15" s="34">
        <f t="shared" si="2"/>
        <v>51063</v>
      </c>
      <c r="S15" s="131"/>
      <c r="T15" s="131"/>
      <c r="U15" s="131"/>
      <c r="V15" s="33">
        <f t="shared" si="2"/>
        <v>7250</v>
      </c>
      <c r="W15" s="34">
        <f t="shared" si="2"/>
        <v>2500</v>
      </c>
      <c r="X15" s="132"/>
      <c r="Y15" s="132"/>
      <c r="Z15" s="33">
        <f t="shared" si="2"/>
        <v>52950</v>
      </c>
      <c r="AA15" s="34">
        <f t="shared" si="2"/>
        <v>104626</v>
      </c>
    </row>
    <row r="16" spans="1:27" ht="13.5">
      <c r="A16" s="6" t="s">
        <v>217</v>
      </c>
      <c r="B16" s="6" t="s">
        <v>218</v>
      </c>
      <c r="C16" s="4"/>
      <c r="D16" s="4"/>
      <c r="E16" s="4"/>
      <c r="F16" s="4"/>
      <c r="G16" s="4"/>
      <c r="H16" s="5"/>
      <c r="I16" s="4"/>
      <c r="J16" s="4"/>
      <c r="K16" s="20"/>
      <c r="L16" s="33">
        <f>22850*0.45</f>
        <v>10282.5</v>
      </c>
      <c r="M16" s="34">
        <v>1125</v>
      </c>
      <c r="N16" s="131"/>
      <c r="O16" s="131"/>
      <c r="P16" s="134"/>
      <c r="Q16" s="35">
        <v>10283</v>
      </c>
      <c r="R16" s="34">
        <v>1125</v>
      </c>
      <c r="S16" s="131"/>
      <c r="T16" s="131"/>
      <c r="U16" s="131"/>
      <c r="V16" s="33">
        <v>1499</v>
      </c>
      <c r="W16" s="34">
        <v>1125</v>
      </c>
      <c r="X16" s="132"/>
      <c r="Y16" s="132"/>
      <c r="Z16" s="33">
        <f>L16+Q16+V16</f>
        <v>22064.5</v>
      </c>
      <c r="AA16" s="34">
        <f>M16+R16+W16</f>
        <v>3375</v>
      </c>
    </row>
    <row r="17" spans="1:27" ht="13.5">
      <c r="A17" s="4"/>
      <c r="B17" s="4"/>
      <c r="C17" s="4"/>
      <c r="D17" s="4"/>
      <c r="E17" s="4"/>
      <c r="F17" s="4"/>
      <c r="G17" s="4"/>
      <c r="H17" s="4"/>
      <c r="I17" s="21"/>
      <c r="J17" s="4"/>
      <c r="K17" s="22" t="s">
        <v>223</v>
      </c>
      <c r="L17" s="33">
        <f>SUM(L15:L16)</f>
        <v>33132.5</v>
      </c>
      <c r="M17" s="34">
        <f>M16+M15</f>
        <v>52188</v>
      </c>
      <c r="N17" s="131"/>
      <c r="O17" s="131"/>
      <c r="P17" s="134"/>
      <c r="Q17" s="35">
        <f>SUM(Q15:Q16)</f>
        <v>33133</v>
      </c>
      <c r="R17" s="34">
        <f>R15+R16</f>
        <v>52188</v>
      </c>
      <c r="S17" s="131"/>
      <c r="T17" s="131"/>
      <c r="U17" s="131"/>
      <c r="V17" s="33">
        <f>V15+V16</f>
        <v>8749</v>
      </c>
      <c r="W17" s="34">
        <f>W15+W16</f>
        <v>3625</v>
      </c>
      <c r="X17" s="132"/>
      <c r="Y17" s="132"/>
      <c r="Z17" s="33">
        <f>Z15+Z16</f>
        <v>75014.5</v>
      </c>
      <c r="AA17" s="34">
        <f>AA15+AA16</f>
        <v>108001</v>
      </c>
    </row>
    <row r="18" spans="1:27" ht="13.5">
      <c r="A18" s="4"/>
      <c r="B18" s="4"/>
      <c r="C18" s="4"/>
      <c r="D18" s="4"/>
      <c r="E18" s="4"/>
      <c r="F18" s="4"/>
      <c r="G18" s="4"/>
      <c r="H18" s="4"/>
      <c r="I18" s="21"/>
      <c r="J18" s="4"/>
      <c r="K18" s="15"/>
      <c r="L18" s="18"/>
      <c r="M18" s="37"/>
      <c r="N18" s="131"/>
      <c r="O18" s="131"/>
      <c r="P18" s="134"/>
      <c r="Q18" s="18"/>
      <c r="R18" s="37"/>
      <c r="S18" s="131"/>
      <c r="T18" s="131"/>
      <c r="U18" s="131"/>
      <c r="V18" s="36"/>
      <c r="W18" s="37"/>
      <c r="X18" s="18"/>
      <c r="Y18" s="18"/>
      <c r="Z18" s="36"/>
      <c r="AA18" s="37"/>
    </row>
    <row r="19" spans="1:27" ht="13.5">
      <c r="A19" s="6" t="s">
        <v>226</v>
      </c>
      <c r="B19" s="6" t="s">
        <v>227</v>
      </c>
      <c r="C19" s="6"/>
      <c r="D19" s="6"/>
      <c r="E19" s="6"/>
      <c r="F19" s="6"/>
      <c r="G19" s="6"/>
      <c r="H19" s="5"/>
      <c r="I19" s="21"/>
      <c r="J19" s="7"/>
      <c r="K19" s="15"/>
      <c r="L19" s="39"/>
      <c r="M19" s="40">
        <v>0</v>
      </c>
      <c r="N19" s="131"/>
      <c r="O19" s="131"/>
      <c r="P19" s="134"/>
      <c r="Q19" s="41">
        <v>0</v>
      </c>
      <c r="R19" s="40">
        <v>0</v>
      </c>
      <c r="S19" s="131"/>
      <c r="T19" s="131"/>
      <c r="U19" s="131"/>
      <c r="V19" s="39">
        <v>0</v>
      </c>
      <c r="W19" s="40">
        <v>0</v>
      </c>
      <c r="X19" s="121"/>
      <c r="Y19" s="121"/>
      <c r="Z19" s="39">
        <f>L19+Q19+V19</f>
        <v>0</v>
      </c>
      <c r="AA19" s="40">
        <f>M19+R19+W19</f>
        <v>0</v>
      </c>
    </row>
    <row r="20" spans="1:27" ht="13.5">
      <c r="A20" s="6" t="s">
        <v>228</v>
      </c>
      <c r="B20" s="52" t="s">
        <v>221</v>
      </c>
      <c r="C20" s="4"/>
      <c r="D20" s="4"/>
      <c r="E20" s="4"/>
      <c r="F20" s="4"/>
      <c r="G20" s="4"/>
      <c r="H20" s="5"/>
      <c r="I20" s="4"/>
      <c r="J20" s="7"/>
      <c r="K20" s="23"/>
      <c r="L20" s="33">
        <v>22175</v>
      </c>
      <c r="M20" s="40">
        <v>7000</v>
      </c>
      <c r="N20" s="131"/>
      <c r="O20" s="131"/>
      <c r="P20" s="134"/>
      <c r="Q20" s="35">
        <v>19450</v>
      </c>
      <c r="R20" s="40">
        <v>7000</v>
      </c>
      <c r="S20" s="131"/>
      <c r="T20" s="131"/>
      <c r="U20" s="131"/>
      <c r="V20" s="33">
        <v>0</v>
      </c>
      <c r="W20" s="40">
        <v>0</v>
      </c>
      <c r="X20" s="121"/>
      <c r="Y20" s="121"/>
      <c r="Z20" s="33">
        <f>L20+Q20+V20</f>
        <v>41625</v>
      </c>
      <c r="AA20" s="40">
        <f>M20+R20+W20</f>
        <v>14000</v>
      </c>
    </row>
    <row r="21" spans="1:27" ht="13.5">
      <c r="A21" s="6" t="s">
        <v>229</v>
      </c>
      <c r="B21" s="52" t="s">
        <v>230</v>
      </c>
      <c r="C21" s="4"/>
      <c r="D21" s="4"/>
      <c r="E21" s="4"/>
      <c r="F21" s="4"/>
      <c r="G21" s="4"/>
      <c r="H21" s="5"/>
      <c r="I21" s="4"/>
      <c r="J21" s="7"/>
      <c r="K21" s="7"/>
      <c r="L21" s="54"/>
      <c r="M21" s="55"/>
      <c r="N21" s="131"/>
      <c r="O21" s="131"/>
      <c r="P21" s="134"/>
      <c r="Q21" s="54"/>
      <c r="R21" s="55"/>
      <c r="S21" s="131"/>
      <c r="T21" s="131"/>
      <c r="U21" s="131"/>
      <c r="V21" s="54"/>
      <c r="W21" s="55"/>
      <c r="X21" s="58"/>
      <c r="Y21" s="58"/>
      <c r="Z21" s="54"/>
      <c r="AA21" s="55"/>
    </row>
    <row r="22" spans="1:27" ht="13.5">
      <c r="A22" s="6"/>
      <c r="B22" s="52" t="s">
        <v>214</v>
      </c>
      <c r="C22" s="4"/>
      <c r="D22" s="4"/>
      <c r="E22" s="4"/>
      <c r="F22" s="4"/>
      <c r="G22" s="4"/>
      <c r="H22" s="5"/>
      <c r="I22" s="4"/>
      <c r="J22" s="7"/>
      <c r="K22" s="7"/>
      <c r="L22" s="39">
        <v>6000</v>
      </c>
      <c r="M22" s="24">
        <v>0</v>
      </c>
      <c r="N22" s="131"/>
      <c r="O22" s="131"/>
      <c r="P22" s="134"/>
      <c r="Q22" s="41">
        <v>5000</v>
      </c>
      <c r="R22" s="24">
        <v>0</v>
      </c>
      <c r="S22" s="131"/>
      <c r="T22" s="131"/>
      <c r="U22" s="131"/>
      <c r="V22" s="39">
        <v>2000</v>
      </c>
      <c r="W22" s="24">
        <v>0</v>
      </c>
      <c r="X22" s="103"/>
      <c r="Y22" s="103"/>
      <c r="Z22" s="39">
        <f aca="true" t="shared" si="3" ref="Z22:AA26">L22+Q22+V22</f>
        <v>13000</v>
      </c>
      <c r="AA22" s="24">
        <f t="shared" si="3"/>
        <v>0</v>
      </c>
    </row>
    <row r="23" spans="1:27" ht="13.5">
      <c r="A23" s="6"/>
      <c r="B23" s="52" t="s">
        <v>215</v>
      </c>
      <c r="C23" s="4"/>
      <c r="D23" s="4"/>
      <c r="E23" s="4"/>
      <c r="F23" s="4"/>
      <c r="G23" s="4"/>
      <c r="H23" s="5"/>
      <c r="I23" s="4"/>
      <c r="J23" s="7"/>
      <c r="K23" s="7"/>
      <c r="L23" s="33"/>
      <c r="M23" s="25">
        <v>0</v>
      </c>
      <c r="N23" s="131"/>
      <c r="O23" s="131"/>
      <c r="P23" s="134"/>
      <c r="Q23" s="35">
        <v>0</v>
      </c>
      <c r="R23" s="25">
        <v>0</v>
      </c>
      <c r="S23" s="131"/>
      <c r="T23" s="131"/>
      <c r="U23" s="131"/>
      <c r="V23" s="33">
        <v>0</v>
      </c>
      <c r="W23" s="25">
        <v>0</v>
      </c>
      <c r="X23" s="122"/>
      <c r="Y23" s="122"/>
      <c r="Z23" s="33">
        <f t="shared" si="3"/>
        <v>0</v>
      </c>
      <c r="AA23" s="25">
        <f t="shared" si="3"/>
        <v>0</v>
      </c>
    </row>
    <row r="24" spans="1:27" ht="13.5">
      <c r="A24" s="6" t="s">
        <v>171</v>
      </c>
      <c r="B24" s="52" t="s">
        <v>220</v>
      </c>
      <c r="C24" s="4"/>
      <c r="D24" s="4"/>
      <c r="E24" s="4"/>
      <c r="F24" s="4"/>
      <c r="G24" s="4"/>
      <c r="H24" s="5"/>
      <c r="I24" s="4"/>
      <c r="J24" s="7"/>
      <c r="K24" s="7"/>
      <c r="L24" s="33">
        <v>6200</v>
      </c>
      <c r="M24" s="25">
        <v>0</v>
      </c>
      <c r="N24" s="131"/>
      <c r="O24" s="131"/>
      <c r="P24" s="134"/>
      <c r="Q24" s="35">
        <v>6200</v>
      </c>
      <c r="R24" s="25">
        <v>0</v>
      </c>
      <c r="S24" s="131"/>
      <c r="T24" s="131"/>
      <c r="U24" s="131"/>
      <c r="V24" s="33">
        <v>0</v>
      </c>
      <c r="W24" s="25">
        <v>0</v>
      </c>
      <c r="X24" s="122"/>
      <c r="Y24" s="122"/>
      <c r="Z24" s="33">
        <f t="shared" si="3"/>
        <v>12400</v>
      </c>
      <c r="AA24" s="25">
        <f t="shared" si="3"/>
        <v>0</v>
      </c>
    </row>
    <row r="25" spans="1:27" ht="13.5">
      <c r="A25" s="6" t="s">
        <v>172</v>
      </c>
      <c r="B25" s="289" t="s">
        <v>225</v>
      </c>
      <c r="C25" s="289"/>
      <c r="D25" s="289"/>
      <c r="E25" s="289"/>
      <c r="F25" s="289"/>
      <c r="G25" s="289"/>
      <c r="H25" s="289"/>
      <c r="I25" s="289"/>
      <c r="J25" s="289"/>
      <c r="K25" s="289"/>
      <c r="L25" s="33"/>
      <c r="M25" s="25">
        <v>0</v>
      </c>
      <c r="N25" s="131"/>
      <c r="O25" s="131"/>
      <c r="P25" s="134"/>
      <c r="Q25" s="35">
        <v>0</v>
      </c>
      <c r="R25" s="25">
        <v>0</v>
      </c>
      <c r="S25" s="131"/>
      <c r="T25" s="131"/>
      <c r="U25" s="131"/>
      <c r="V25" s="33">
        <v>0</v>
      </c>
      <c r="W25" s="25">
        <v>0</v>
      </c>
      <c r="X25" s="122"/>
      <c r="Y25" s="122"/>
      <c r="Z25" s="33">
        <f t="shared" si="3"/>
        <v>0</v>
      </c>
      <c r="AA25" s="25">
        <f t="shared" si="3"/>
        <v>0</v>
      </c>
    </row>
    <row r="26" spans="1:27" ht="15" thickBot="1">
      <c r="A26" s="6" t="s">
        <v>173</v>
      </c>
      <c r="B26" s="289" t="s">
        <v>232</v>
      </c>
      <c r="C26" s="289"/>
      <c r="D26" s="289"/>
      <c r="E26" s="289"/>
      <c r="F26" s="289"/>
      <c r="G26" s="289"/>
      <c r="H26" s="289"/>
      <c r="I26" s="289"/>
      <c r="J26" s="289"/>
      <c r="K26" s="289"/>
      <c r="L26" s="43"/>
      <c r="M26" s="26">
        <v>4500</v>
      </c>
      <c r="N26" s="131"/>
      <c r="O26" s="131"/>
      <c r="P26" s="134"/>
      <c r="Q26" s="44">
        <v>0</v>
      </c>
      <c r="R26" s="26">
        <v>4500</v>
      </c>
      <c r="S26" s="131"/>
      <c r="T26" s="131"/>
      <c r="U26" s="131"/>
      <c r="V26" s="43">
        <v>0</v>
      </c>
      <c r="W26" s="26">
        <v>0</v>
      </c>
      <c r="X26" s="123"/>
      <c r="Y26" s="123"/>
      <c r="Z26" s="43">
        <f t="shared" si="3"/>
        <v>0</v>
      </c>
      <c r="AA26" s="26">
        <f t="shared" si="3"/>
        <v>9000</v>
      </c>
    </row>
    <row r="27" spans="1:27" ht="13.5">
      <c r="A27" s="6" t="s">
        <v>174</v>
      </c>
      <c r="B27" s="290" t="s">
        <v>209</v>
      </c>
      <c r="C27" s="290"/>
      <c r="D27" s="290"/>
      <c r="E27" s="290"/>
      <c r="F27" s="290"/>
      <c r="G27" s="140" t="s">
        <v>131</v>
      </c>
      <c r="H27" s="141" t="s">
        <v>139</v>
      </c>
      <c r="I27" s="142"/>
      <c r="J27" s="143" t="s">
        <v>130</v>
      </c>
      <c r="K27" s="42"/>
      <c r="L27" s="39">
        <f>L17+L19+L20+L22+L23+L24+L25+L26</f>
        <v>67507.5</v>
      </c>
      <c r="M27" s="45">
        <f>M17+M19+M20+M22+M23+M24+M25+M26</f>
        <v>63688</v>
      </c>
      <c r="N27" s="139" t="s">
        <v>138</v>
      </c>
      <c r="O27" s="133"/>
      <c r="P27" s="135" t="s">
        <v>130</v>
      </c>
      <c r="Q27" s="39">
        <f>Q17+Q19+Q20+Q22+Q23+Q24+Q25+Q26</f>
        <v>63783</v>
      </c>
      <c r="R27" s="45">
        <f>R17+R19+R20+R22+R23+R24+R25+R26</f>
        <v>63688</v>
      </c>
      <c r="S27" s="139" t="s">
        <v>140</v>
      </c>
      <c r="T27" s="133"/>
      <c r="U27" s="135" t="s">
        <v>130</v>
      </c>
      <c r="V27" s="39">
        <f>V17+V19+V20+V22+V23+V24+V25+V26</f>
        <v>10749</v>
      </c>
      <c r="W27" s="45">
        <f>W17+W19+W20+W22+W23+W24+W25+W26</f>
        <v>3625</v>
      </c>
      <c r="X27" s="53"/>
      <c r="Y27" s="53"/>
      <c r="Z27" s="39">
        <f>Z17+Z19+Z20+Z22+Z23+Z24+Z25+Z26</f>
        <v>142039.5</v>
      </c>
      <c r="AA27" s="45">
        <f>AA17+AA19+AA20+AA22+AA23+AA24+AA25+AA26</f>
        <v>131001</v>
      </c>
    </row>
    <row r="28" spans="1:27" ht="15" thickBot="1">
      <c r="A28" s="6" t="s">
        <v>175</v>
      </c>
      <c r="B28" s="6" t="s">
        <v>210</v>
      </c>
      <c r="C28" s="4"/>
      <c r="D28" s="4"/>
      <c r="E28" s="4"/>
      <c r="F28" s="104"/>
      <c r="G28" s="144" t="s">
        <v>128</v>
      </c>
      <c r="H28" s="150">
        <v>62226</v>
      </c>
      <c r="I28" s="146"/>
      <c r="J28" s="145">
        <v>72333</v>
      </c>
      <c r="K28" s="7"/>
      <c r="L28" s="46">
        <v>9893</v>
      </c>
      <c r="M28" s="34">
        <v>0</v>
      </c>
      <c r="N28" s="46">
        <v>62226</v>
      </c>
      <c r="O28" s="124"/>
      <c r="P28" s="46">
        <v>72333</v>
      </c>
      <c r="Q28" s="47">
        <v>9334</v>
      </c>
      <c r="R28" s="34">
        <v>0</v>
      </c>
      <c r="S28" s="46">
        <v>62226</v>
      </c>
      <c r="T28" s="124"/>
      <c r="U28" s="46">
        <v>72333</v>
      </c>
      <c r="V28" s="46">
        <v>1681</v>
      </c>
      <c r="W28" s="48">
        <v>0</v>
      </c>
      <c r="X28" s="46"/>
      <c r="Y28" s="46"/>
      <c r="Z28" s="33">
        <f>L28+Q28+V28</f>
        <v>20908</v>
      </c>
      <c r="AA28" s="48">
        <f>M28+R28+W28</f>
        <v>0</v>
      </c>
    </row>
    <row r="29" spans="1:27" ht="13.5">
      <c r="A29" s="6" t="s">
        <v>176</v>
      </c>
      <c r="B29" s="6" t="s">
        <v>145</v>
      </c>
      <c r="C29" s="4"/>
      <c r="D29" s="4"/>
      <c r="E29" s="4"/>
      <c r="F29" s="4"/>
      <c r="G29" s="152" t="s">
        <v>144</v>
      </c>
      <c r="H29" s="147">
        <v>0.15</v>
      </c>
      <c r="I29" s="148"/>
      <c r="J29" s="149">
        <v>0</v>
      </c>
      <c r="K29" s="23"/>
      <c r="L29" s="49">
        <f aca="true" t="shared" si="4" ref="L29:AA29">L27+L28</f>
        <v>77400.5</v>
      </c>
      <c r="M29" s="50">
        <f t="shared" si="4"/>
        <v>63688</v>
      </c>
      <c r="N29" s="136">
        <v>0.15</v>
      </c>
      <c r="O29" s="137"/>
      <c r="P29" s="138">
        <v>0</v>
      </c>
      <c r="Q29" s="49">
        <f t="shared" si="4"/>
        <v>73117</v>
      </c>
      <c r="R29" s="50">
        <f t="shared" si="4"/>
        <v>63688</v>
      </c>
      <c r="S29" s="136">
        <v>0.15</v>
      </c>
      <c r="T29" s="137"/>
      <c r="U29" s="138">
        <v>0</v>
      </c>
      <c r="V29" s="49">
        <f t="shared" si="4"/>
        <v>12430</v>
      </c>
      <c r="W29" s="50">
        <f t="shared" si="4"/>
        <v>3625</v>
      </c>
      <c r="X29" s="125"/>
      <c r="Y29" s="125"/>
      <c r="Z29" s="49">
        <f t="shared" si="4"/>
        <v>162947.5</v>
      </c>
      <c r="AA29" s="50">
        <f t="shared" si="4"/>
        <v>131001</v>
      </c>
    </row>
    <row r="30" spans="1:27" ht="13.5">
      <c r="A30" s="6" t="s">
        <v>116</v>
      </c>
      <c r="B30" s="4"/>
      <c r="C30" s="4"/>
      <c r="D30" s="4"/>
      <c r="E30" s="4"/>
      <c r="F30" s="4"/>
      <c r="G30" s="4"/>
      <c r="H30" s="5"/>
      <c r="I30" s="4"/>
      <c r="J30" s="7"/>
      <c r="K30" s="7"/>
      <c r="L30" s="8"/>
      <c r="M30" s="28">
        <f>M29/L29</f>
        <v>0.8228370617760867</v>
      </c>
      <c r="N30" s="28"/>
      <c r="O30" s="28"/>
      <c r="P30" s="28"/>
      <c r="Q30" s="51"/>
      <c r="R30" s="28">
        <f>R29/Q29</f>
        <v>0.8710423020638155</v>
      </c>
      <c r="S30" s="28"/>
      <c r="T30" s="28"/>
      <c r="U30" s="28"/>
      <c r="V30" s="51"/>
      <c r="W30" s="28">
        <f>W29/V29</f>
        <v>0.2916331456154465</v>
      </c>
      <c r="X30" s="28"/>
      <c r="Y30" s="28"/>
      <c r="Z30" s="51"/>
      <c r="AA30" s="28">
        <f>AA29/Z29</f>
        <v>0.8039460562451096</v>
      </c>
    </row>
    <row r="34" ht="12.75">
      <c r="L34" t="s">
        <v>147</v>
      </c>
    </row>
  </sheetData>
  <sheetProtection/>
  <mergeCells count="21">
    <mergeCell ref="A1:E1"/>
    <mergeCell ref="G1:R3"/>
    <mergeCell ref="Z1:AA1"/>
    <mergeCell ref="A2:E2"/>
    <mergeCell ref="Y2:AA2"/>
    <mergeCell ref="A3:E3"/>
    <mergeCell ref="Z3:AA3"/>
    <mergeCell ref="A4:E4"/>
    <mergeCell ref="G4:R4"/>
    <mergeCell ref="Z4:AA4"/>
    <mergeCell ref="L5:M5"/>
    <mergeCell ref="Q5:R5"/>
    <mergeCell ref="V5:W5"/>
    <mergeCell ref="Z5:AA5"/>
    <mergeCell ref="B27:F27"/>
    <mergeCell ref="H6:I6"/>
    <mergeCell ref="N6:O6"/>
    <mergeCell ref="S6:T6"/>
    <mergeCell ref="X6:Y6"/>
    <mergeCell ref="B25:K25"/>
    <mergeCell ref="B26:K26"/>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California Sea Grant</dc:creator>
  <cp:keywords/>
  <dc:description/>
  <cp:lastModifiedBy>Carol Bailey-Sumber</cp:lastModifiedBy>
  <cp:lastPrinted>2009-04-15T14:11:52Z</cp:lastPrinted>
  <dcterms:created xsi:type="dcterms:W3CDTF">2003-04-14T21:45:34Z</dcterms:created>
  <dcterms:modified xsi:type="dcterms:W3CDTF">2012-03-01T17:11:14Z</dcterms:modified>
  <cp:category/>
  <cp:version/>
  <cp:contentType/>
  <cp:contentStatus/>
</cp:coreProperties>
</file>